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epirkumu_nodala\2024\TIRGUS IZPĒTES\29_Ventilācijas iekārtu tīrīšanas un apkopes darbi\"/>
    </mc:Choice>
  </mc:AlternateContent>
  <xr:revisionPtr revIDLastSave="0" documentId="13_ncr:1_{12EF71C4-B03E-4D23-93FA-4790E5E73E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ām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7" l="1"/>
  <c r="M22" i="7"/>
  <c r="L22" i="7"/>
  <c r="K22" i="7"/>
  <c r="K23" i="7"/>
  <c r="M23" i="7"/>
  <c r="L23" i="7"/>
  <c r="N23" i="7"/>
  <c r="N21" i="7"/>
  <c r="M21" i="7"/>
  <c r="L21" i="7"/>
  <c r="K21" i="7"/>
  <c r="N15" i="7"/>
  <c r="N14" i="7" s="1"/>
  <c r="M15" i="7"/>
  <c r="M14" i="7" s="1"/>
  <c r="K15" i="7"/>
  <c r="K14" i="7" s="1"/>
  <c r="O22" i="7" l="1"/>
  <c r="O21" i="7"/>
  <c r="O23" i="7"/>
  <c r="L15" i="7"/>
  <c r="L14" i="7" s="1"/>
  <c r="O15" i="7" l="1"/>
  <c r="O14" i="7" s="1"/>
  <c r="N20" i="7" l="1"/>
  <c r="M20" i="7"/>
  <c r="K20" i="7"/>
  <c r="L20" i="7"/>
  <c r="N19" i="7"/>
  <c r="M19" i="7"/>
  <c r="K19" i="7"/>
  <c r="N17" i="7"/>
  <c r="N16" i="7" s="1"/>
  <c r="M17" i="7"/>
  <c r="M16" i="7" s="1"/>
  <c r="K17" i="7"/>
  <c r="K16" i="7" s="1"/>
  <c r="N18" i="7" l="1"/>
  <c r="N13" i="7" s="1"/>
  <c r="M18" i="7"/>
  <c r="M13" i="7" s="1"/>
  <c r="K18" i="7"/>
  <c r="K13" i="7" s="1"/>
  <c r="O20" i="7"/>
  <c r="L19" i="7"/>
  <c r="L17" i="7"/>
  <c r="L16" i="7" s="1"/>
  <c r="K24" i="7" l="1"/>
  <c r="O19" i="7"/>
  <c r="O18" i="7" s="1"/>
  <c r="L18" i="7"/>
  <c r="L13" i="7" s="1"/>
  <c r="O17" i="7"/>
  <c r="O16" i="7" s="1"/>
  <c r="O13" i="7" l="1"/>
  <c r="O25" i="7" s="1"/>
  <c r="M24" i="7"/>
  <c r="O24" i="7"/>
  <c r="N24" i="7"/>
  <c r="L24" i="7"/>
  <c r="O27" i="7" l="1"/>
  <c r="O26" i="7"/>
  <c r="O28" i="7" l="1"/>
  <c r="O29" i="7" s="1"/>
  <c r="O30" i="7" s="1"/>
  <c r="O8" i="7" s="1"/>
</calcChain>
</file>

<file path=xl/sharedStrings.xml><?xml version="1.0" encoding="utf-8"?>
<sst xmlns="http://schemas.openxmlformats.org/spreadsheetml/2006/main" count="58" uniqueCount="50">
  <si>
    <t>Darba nosaukums</t>
  </si>
  <si>
    <t>Vienības izmaksas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</si>
  <si>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</si>
  <si>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</si>
  <si>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</si>
  <si>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</si>
  <si>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</si>
  <si>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</si>
  <si>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Nr.p.k.</t>
  </si>
  <si>
    <t>summa (EUR)</t>
  </si>
  <si>
    <t>Izmaksas kopā</t>
  </si>
  <si>
    <t>PVN 21 %</t>
  </si>
  <si>
    <t>Pavisam kopā</t>
  </si>
  <si>
    <t>kpl</t>
  </si>
  <si>
    <t>Tāmes izmaksas, EUR:</t>
  </si>
  <si>
    <t>Tāme sastādīta:</t>
  </si>
  <si>
    <t>Kopējās izmaksas /EUR/</t>
  </si>
  <si>
    <t>Mērvienība</t>
  </si>
  <si>
    <t>Daudzums</t>
  </si>
  <si>
    <t>darbietilpība (c/h)</t>
  </si>
  <si>
    <t>1</t>
  </si>
  <si>
    <t>Demontāžas darbi</t>
  </si>
  <si>
    <t>1.1</t>
  </si>
  <si>
    <t>2</t>
  </si>
  <si>
    <t>2.1</t>
  </si>
  <si>
    <t>3</t>
  </si>
  <si>
    <t>3.1</t>
  </si>
  <si>
    <t>3.2</t>
  </si>
  <si>
    <t xml:space="preserve">kopā </t>
  </si>
  <si>
    <t>Virsizdevumi</t>
  </si>
  <si>
    <t xml:space="preserve">Peļņa </t>
  </si>
  <si>
    <t>Darba vietas sagatavošanas darbi</t>
  </si>
  <si>
    <t>gb</t>
  </si>
  <si>
    <t xml:space="preserve">Būvmateriālu  transporta izdevumi </t>
  </si>
  <si>
    <t>Ventilāciju tīrīšana</t>
  </si>
  <si>
    <t>Aizgruvumu izkalšana</t>
  </si>
  <si>
    <t>Revīzijas  lūku tīrīšana telpās</t>
  </si>
  <si>
    <t>Ventilācijas vertikālie kanāli bēņiņos</t>
  </si>
  <si>
    <t>Ventilācijas kanālu  kolektoru  tīrīšana</t>
  </si>
  <si>
    <t>Dokumentācija</t>
  </si>
  <si>
    <t>Transports</t>
  </si>
  <si>
    <t>Pasūtītājs: Bauskas novada pašvaldības , Bauskas apvienības pārvalde  Uzvaras iela 1,Bauska , LV-3901 .</t>
  </si>
  <si>
    <t>Objekta adrese: Katoļu iela 3, Bauska , Bauskas novads, LV-3901.</t>
  </si>
  <si>
    <t>Sastādīja:</t>
  </si>
  <si>
    <t>Lokālā tāme</t>
  </si>
  <si>
    <t>Par ventilācijas iekārtu tīrīšanas un apkopes darbiem</t>
  </si>
  <si>
    <t xml:space="preserve">Izpildītājs: </t>
  </si>
  <si>
    <t>Objekta nosaukums:  Bauskas novada pašvaldības, Bauskas apvienības pārvaldes ēka.</t>
  </si>
  <si>
    <t>Tīrīšanas vietas sagatavošana</t>
  </si>
  <si>
    <t>Ventilāciju  kanālu remonts, tīrīšana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</si>
</sst>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\-??_);_(@_)"/>
    <numFmt numFmtId="165" formatCode="_(* #,##0.00_);_(* \(#,##0.00\);_(* &quot;-&quot;??_);_(@_)"/>
    <numFmt numFmtId="166" formatCode="#,##0.0"/>
    <numFmt numFmtId="167" formatCode="0.00;[Red]0.00"/>
    <numFmt numFmtId="168" formatCode="0.0"/>
    <numFmt numFmtId="169" formatCode="0.000"/>
  </numFmts>
  <fonts count="2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52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Helv"/>
    </font>
    <font>
      <b/>
      <sz val="10"/>
      <name val="Swiss TL"/>
      <family val="2"/>
      <charset val="186"/>
    </font>
    <font>
      <sz val="10"/>
      <name val="Swiss TL"/>
      <family val="2"/>
      <charset val="186"/>
    </font>
    <font>
      <sz val="10"/>
      <color indexed="16"/>
      <name val="Swiss T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Protection="0">
      <alignment vertical="center" wrapText="1"/>
    </xf>
    <xf numFmtId="0" fontId="2" fillId="3" borderId="0" applyNumberFormat="0" applyBorder="0" applyProtection="0">
      <alignment vertical="center" wrapText="1"/>
    </xf>
    <xf numFmtId="0" fontId="3" fillId="4" borderId="0" applyNumberFormat="0" applyBorder="0" applyProtection="0">
      <alignment vertical="center" wrapText="1"/>
    </xf>
    <xf numFmtId="0" fontId="3" fillId="5" borderId="0" applyNumberFormat="0" applyBorder="0" applyProtection="0">
      <alignment vertical="center" wrapText="1"/>
    </xf>
    <xf numFmtId="0" fontId="3" fillId="6" borderId="0" applyNumberFormat="0" applyBorder="0" applyProtection="0">
      <alignment vertical="center" wrapText="1"/>
    </xf>
    <xf numFmtId="0" fontId="3" fillId="7" borderId="0" applyNumberFormat="0" applyBorder="0" applyProtection="0">
      <alignment vertical="center" wrapText="1"/>
    </xf>
    <xf numFmtId="0" fontId="3" fillId="8" borderId="0" applyNumberFormat="0" applyBorder="0" applyProtection="0">
      <alignment vertical="center" wrapText="1"/>
    </xf>
    <xf numFmtId="0" fontId="3" fillId="9" borderId="0" applyNumberFormat="0" applyBorder="0" applyProtection="0">
      <alignment vertical="center" wrapText="1"/>
    </xf>
    <xf numFmtId="0" fontId="2" fillId="10" borderId="0" applyNumberFormat="0" applyBorder="0" applyProtection="0">
      <alignment vertical="center" wrapText="1"/>
    </xf>
    <xf numFmtId="0" fontId="2" fillId="11" borderId="0" applyNumberFormat="0" applyBorder="0" applyProtection="0">
      <alignment vertical="center" wrapText="1"/>
    </xf>
    <xf numFmtId="0" fontId="3" fillId="12" borderId="0" applyNumberFormat="0" applyBorder="0" applyProtection="0">
      <alignment vertical="center" wrapText="1"/>
    </xf>
    <xf numFmtId="0" fontId="3" fillId="13" borderId="0" applyNumberFormat="0" applyBorder="0" applyProtection="0">
      <alignment vertical="center" wrapText="1"/>
    </xf>
    <xf numFmtId="0" fontId="3" fillId="14" borderId="0" applyNumberFormat="0" applyBorder="0" applyProtection="0">
      <alignment vertical="center" wrapText="1"/>
    </xf>
    <xf numFmtId="0" fontId="3" fillId="7" borderId="0" applyNumberFormat="0" applyBorder="0" applyProtection="0">
      <alignment vertical="center" wrapText="1"/>
    </xf>
    <xf numFmtId="0" fontId="3" fillId="12" borderId="0" applyNumberFormat="0" applyBorder="0" applyProtection="0">
      <alignment vertical="center" wrapText="1"/>
    </xf>
    <xf numFmtId="0" fontId="3" fillId="15" borderId="0" applyNumberFormat="0" applyBorder="0" applyProtection="0">
      <alignment vertical="center" wrapText="1"/>
    </xf>
    <xf numFmtId="0" fontId="2" fillId="16" borderId="0" applyNumberFormat="0" applyBorder="0" applyProtection="0">
      <alignment vertical="center" wrapText="1"/>
    </xf>
    <xf numFmtId="0" fontId="2" fillId="17" borderId="0" applyNumberFormat="0" applyBorder="0" applyProtection="0">
      <alignment vertical="center" wrapText="1"/>
    </xf>
    <xf numFmtId="0" fontId="2" fillId="18" borderId="0" applyNumberFormat="0" applyBorder="0" applyProtection="0">
      <alignment vertical="center" wrapText="1"/>
    </xf>
    <xf numFmtId="0" fontId="2" fillId="13" borderId="0" applyNumberFormat="0" applyBorder="0" applyProtection="0">
      <alignment vertical="center" wrapText="1"/>
    </xf>
    <xf numFmtId="0" fontId="2" fillId="14" borderId="0" applyNumberFormat="0" applyBorder="0" applyProtection="0">
      <alignment vertical="center" wrapText="1"/>
    </xf>
    <xf numFmtId="0" fontId="2" fillId="11" borderId="0" applyNumberFormat="0" applyBorder="0" applyProtection="0">
      <alignment vertical="center" wrapText="1"/>
    </xf>
    <xf numFmtId="0" fontId="2" fillId="16" borderId="0" applyNumberFormat="0" applyBorder="0" applyProtection="0">
      <alignment vertical="center" wrapText="1"/>
    </xf>
    <xf numFmtId="0" fontId="2" fillId="19" borderId="0" applyNumberFormat="0" applyBorder="0" applyProtection="0">
      <alignment vertical="center" wrapText="1"/>
    </xf>
    <xf numFmtId="0" fontId="4" fillId="20" borderId="1" applyNumberFormat="0" applyProtection="0">
      <alignment vertical="center" wrapText="1"/>
    </xf>
    <xf numFmtId="0" fontId="5" fillId="0" borderId="0" applyNumberFormat="0" applyFill="0" applyBorder="0" applyProtection="0">
      <alignment vertical="center" wrapText="1"/>
    </xf>
    <xf numFmtId="164" fontId="1" fillId="0" borderId="0" applyFill="0" applyBorder="0" applyProtection="0">
      <alignment vertical="center"/>
    </xf>
    <xf numFmtId="164" fontId="1" fillId="0" borderId="0" applyFill="0" applyBorder="0" applyProtection="0">
      <alignment vertical="center" wrapText="1"/>
    </xf>
    <xf numFmtId="0" fontId="13" fillId="0" borderId="0"/>
    <xf numFmtId="0" fontId="6" fillId="9" borderId="1" applyNumberFormat="0" applyProtection="0">
      <alignment vertical="center" wrapText="1"/>
    </xf>
    <xf numFmtId="0" fontId="7" fillId="20" borderId="2" applyNumberFormat="0" applyProtection="0">
      <alignment vertical="center" wrapText="1"/>
    </xf>
    <xf numFmtId="0" fontId="8" fillId="0" borderId="3" applyNumberFormat="0" applyFill="0" applyProtection="0">
      <alignment vertical="center" wrapText="1"/>
    </xf>
    <xf numFmtId="0" fontId="9" fillId="21" borderId="0" applyNumberFormat="0" applyBorder="0" applyProtection="0">
      <alignment vertical="center" wrapText="1"/>
    </xf>
    <xf numFmtId="0" fontId="1" fillId="0" borderId="0">
      <alignment vertical="center" wrapText="1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0" fillId="0" borderId="0" applyNumberFormat="0" applyFill="0" applyBorder="0" applyProtection="0">
      <alignment vertical="center" wrapText="1"/>
    </xf>
    <xf numFmtId="0" fontId="1" fillId="0" borderId="0"/>
    <xf numFmtId="0" fontId="1" fillId="0" borderId="0"/>
    <xf numFmtId="0" fontId="11" fillId="0" borderId="4" applyNumberFormat="0" applyFill="0" applyProtection="0">
      <alignment vertical="center" wrapText="1"/>
    </xf>
    <xf numFmtId="0" fontId="1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 wrapText="1"/>
    </xf>
  </cellStyleXfs>
  <cellXfs count="154">
    <xf numFmtId="0" fontId="0" fillId="0" borderId="0" xfId="0"/>
    <xf numFmtId="0" fontId="17" fillId="23" borderId="0" xfId="0" applyFont="1" applyFill="1"/>
    <xf numFmtId="0" fontId="18" fillId="23" borderId="0" xfId="0" applyFont="1" applyFill="1"/>
    <xf numFmtId="0" fontId="18" fillId="23" borderId="0" xfId="0" applyFont="1" applyFill="1" applyAlignment="1">
      <alignment horizontal="right"/>
    </xf>
    <xf numFmtId="0" fontId="19" fillId="23" borderId="0" xfId="0" applyFont="1" applyFill="1" applyAlignment="1">
      <alignment vertical="top" wrapText="1"/>
    </xf>
    <xf numFmtId="0" fontId="12" fillId="0" borderId="0" xfId="0" applyFont="1" applyAlignment="1">
      <alignment horizontal="left" vertical="center" wrapText="1"/>
    </xf>
    <xf numFmtId="2" fontId="0" fillId="0" borderId="0" xfId="0" applyNumberFormat="1"/>
    <xf numFmtId="0" fontId="18" fillId="23" borderId="0" xfId="0" applyFont="1" applyFill="1" applyAlignment="1">
      <alignment horizontal="center"/>
    </xf>
    <xf numFmtId="0" fontId="20" fillId="23" borderId="0" xfId="0" applyFont="1" applyFill="1"/>
    <xf numFmtId="0" fontId="20" fillId="0" borderId="0" xfId="0" applyFont="1" applyAlignment="1">
      <alignment vertical="center"/>
    </xf>
    <xf numFmtId="0" fontId="21" fillId="0" borderId="14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2" fontId="22" fillId="0" borderId="16" xfId="0" applyNumberFormat="1" applyFont="1" applyBorder="1" applyAlignment="1">
      <alignment vertical="center" wrapText="1"/>
    </xf>
    <xf numFmtId="0" fontId="20" fillId="23" borderId="0" xfId="0" applyFont="1" applyFill="1" applyAlignment="1">
      <alignment horizontal="right"/>
    </xf>
    <xf numFmtId="0" fontId="21" fillId="23" borderId="0" xfId="0" applyFont="1" applyFill="1" applyAlignment="1">
      <alignment horizontal="center"/>
    </xf>
    <xf numFmtId="0" fontId="20" fillId="23" borderId="0" xfId="0" applyFont="1" applyFill="1" applyAlignment="1">
      <alignment vertical="center" wrapText="1"/>
    </xf>
    <xf numFmtId="0" fontId="20" fillId="23" borderId="0" xfId="0" applyFont="1" applyFill="1" applyAlignment="1">
      <alignment horizontal="right" vertical="center" wrapText="1"/>
    </xf>
    <xf numFmtId="0" fontId="20" fillId="0" borderId="0" xfId="0" applyFont="1"/>
    <xf numFmtId="165" fontId="21" fillId="23" borderId="0" xfId="0" applyNumberFormat="1" applyFont="1" applyFill="1"/>
    <xf numFmtId="14" fontId="20" fillId="23" borderId="0" xfId="0" applyNumberFormat="1" applyFont="1" applyFill="1" applyAlignment="1">
      <alignment horizontal="right"/>
    </xf>
    <xf numFmtId="0" fontId="21" fillId="23" borderId="7" xfId="0" applyFont="1" applyFill="1" applyBorder="1"/>
    <xf numFmtId="0" fontId="21" fillId="23" borderId="8" xfId="0" applyFont="1" applyFill="1" applyBorder="1"/>
    <xf numFmtId="0" fontId="21" fillId="23" borderId="9" xfId="0" applyFont="1" applyFill="1" applyBorder="1"/>
    <xf numFmtId="0" fontId="21" fillId="23" borderId="25" xfId="0" applyFont="1" applyFill="1" applyBorder="1" applyAlignment="1">
      <alignment horizontal="center" vertical="center" wrapText="1" readingOrder="1"/>
    </xf>
    <xf numFmtId="0" fontId="21" fillId="23" borderId="26" xfId="0" applyFont="1" applyFill="1" applyBorder="1" applyAlignment="1">
      <alignment horizontal="center" vertical="center" readingOrder="1"/>
    </xf>
    <xf numFmtId="0" fontId="21" fillId="23" borderId="26" xfId="0" applyFont="1" applyFill="1" applyBorder="1" applyAlignment="1">
      <alignment horizontal="center" textRotation="90"/>
    </xf>
    <xf numFmtId="0" fontId="21" fillId="23" borderId="27" xfId="0" applyFont="1" applyFill="1" applyBorder="1" applyAlignment="1">
      <alignment horizontal="center" textRotation="90"/>
    </xf>
    <xf numFmtId="0" fontId="21" fillId="23" borderId="28" xfId="0" applyFont="1" applyFill="1" applyBorder="1" applyAlignment="1">
      <alignment horizontal="center" textRotation="90" wrapText="1"/>
    </xf>
    <xf numFmtId="0" fontId="21" fillId="23" borderId="26" xfId="0" applyFont="1" applyFill="1" applyBorder="1" applyAlignment="1">
      <alignment horizontal="center" textRotation="90" wrapText="1"/>
    </xf>
    <xf numFmtId="0" fontId="21" fillId="23" borderId="27" xfId="0" applyFont="1" applyFill="1" applyBorder="1" applyAlignment="1">
      <alignment horizontal="center" textRotation="90" wrapText="1"/>
    </xf>
    <xf numFmtId="0" fontId="21" fillId="23" borderId="25" xfId="0" applyFont="1" applyFill="1" applyBorder="1" applyAlignment="1">
      <alignment horizontal="center" textRotation="90" wrapText="1"/>
    </xf>
    <xf numFmtId="0" fontId="23" fillId="23" borderId="7" xfId="0" applyFont="1" applyFill="1" applyBorder="1"/>
    <xf numFmtId="0" fontId="23" fillId="23" borderId="8" xfId="0" applyFont="1" applyFill="1" applyBorder="1" applyAlignment="1">
      <alignment horizontal="center"/>
    </xf>
    <xf numFmtId="0" fontId="20" fillId="23" borderId="8" xfId="0" applyFont="1" applyFill="1" applyBorder="1" applyAlignment="1">
      <alignment horizontal="center"/>
    </xf>
    <xf numFmtId="0" fontId="20" fillId="23" borderId="9" xfId="0" applyFont="1" applyFill="1" applyBorder="1" applyAlignment="1">
      <alignment horizontal="center"/>
    </xf>
    <xf numFmtId="0" fontId="20" fillId="23" borderId="24" xfId="0" applyFont="1" applyFill="1" applyBorder="1" applyAlignment="1">
      <alignment horizontal="right" vertical="center"/>
    </xf>
    <xf numFmtId="0" fontId="24" fillId="23" borderId="8" xfId="0" applyFont="1" applyFill="1" applyBorder="1" applyAlignment="1">
      <alignment horizontal="center"/>
    </xf>
    <xf numFmtId="0" fontId="20" fillId="23" borderId="8" xfId="0" applyFont="1" applyFill="1" applyBorder="1" applyAlignment="1">
      <alignment horizontal="right"/>
    </xf>
    <xf numFmtId="0" fontId="20" fillId="23" borderId="8" xfId="0" applyFont="1" applyFill="1" applyBorder="1"/>
    <xf numFmtId="0" fontId="20" fillId="23" borderId="9" xfId="0" applyFont="1" applyFill="1" applyBorder="1"/>
    <xf numFmtId="0" fontId="20" fillId="23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/>
    </xf>
    <xf numFmtId="0" fontId="20" fillId="23" borderId="12" xfId="0" applyFont="1" applyFill="1" applyBorder="1"/>
    <xf numFmtId="0" fontId="20" fillId="23" borderId="13" xfId="0" applyFont="1" applyFill="1" applyBorder="1" applyAlignment="1">
      <alignment horizontal="center"/>
    </xf>
    <xf numFmtId="1" fontId="21" fillId="24" borderId="29" xfId="0" applyNumberFormat="1" applyFont="1" applyFill="1" applyBorder="1" applyAlignment="1">
      <alignment horizontal="center"/>
    </xf>
    <xf numFmtId="1" fontId="21" fillId="24" borderId="17" xfId="0" applyNumberFormat="1" applyFont="1" applyFill="1" applyBorder="1" applyAlignment="1">
      <alignment horizontal="center"/>
    </xf>
    <xf numFmtId="1" fontId="21" fillId="24" borderId="17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8" xfId="0" applyNumberFormat="1" applyFont="1" applyFill="1" applyBorder="1" applyAlignment="1">
      <alignment horizontal="right" vertical="center"/>
    </xf>
    <xf numFmtId="1" fontId="21" fillId="24" borderId="15" xfId="0" applyNumberFormat="1" applyFont="1" applyFill="1" applyBorder="1" applyAlignment="1">
      <alignment horizontal="center" vertical="center"/>
    </xf>
    <xf numFmtId="1" fontId="21" fillId="24" borderId="15" xfId="0" applyNumberFormat="1" applyFont="1" applyFill="1" applyBorder="1" applyAlignment="1">
      <alignment horizontal="right" vertical="center"/>
    </xf>
    <xf numFmtId="2" fontId="21" fillId="24" borderId="38" xfId="0" applyNumberFormat="1" applyFont="1" applyFill="1" applyBorder="1" applyAlignment="1">
      <alignment horizontal="center" vertical="center"/>
    </xf>
    <xf numFmtId="2" fontId="21" fillId="24" borderId="15" xfId="0" applyNumberFormat="1" applyFont="1" applyFill="1" applyBorder="1" applyAlignment="1">
      <alignment horizontal="center" vertical="center"/>
    </xf>
    <xf numFmtId="49" fontId="21" fillId="25" borderId="7" xfId="0" applyNumberFormat="1" applyFont="1" applyFill="1" applyBorder="1" applyAlignment="1">
      <alignment horizontal="center" vertical="top" wrapText="1"/>
    </xf>
    <xf numFmtId="166" fontId="21" fillId="25" borderId="9" xfId="0" applyNumberFormat="1" applyFont="1" applyFill="1" applyBorder="1" applyAlignment="1">
      <alignment horizontal="center" vertical="center"/>
    </xf>
    <xf numFmtId="165" fontId="21" fillId="25" borderId="24" xfId="46" applyNumberFormat="1" applyFont="1" applyFill="1" applyBorder="1" applyAlignment="1">
      <alignment horizontal="right" vertical="center" wrapText="1"/>
    </xf>
    <xf numFmtId="165" fontId="21" fillId="25" borderId="8" xfId="46" applyNumberFormat="1" applyFont="1" applyFill="1" applyBorder="1" applyAlignment="1">
      <alignment horizontal="center" vertical="center" wrapText="1"/>
    </xf>
    <xf numFmtId="167" fontId="21" fillId="25" borderId="8" xfId="51" applyNumberFormat="1" applyFont="1" applyFill="1" applyBorder="1" applyAlignment="1">
      <alignment horizontal="center" vertical="center" wrapText="1"/>
    </xf>
    <xf numFmtId="4" fontId="21" fillId="25" borderId="8" xfId="0" applyNumberFormat="1" applyFont="1" applyFill="1" applyBorder="1" applyAlignment="1">
      <alignment horizontal="right" vertical="center" wrapText="1"/>
    </xf>
    <xf numFmtId="165" fontId="21" fillId="25" borderId="9" xfId="46" applyNumberFormat="1" applyFont="1" applyFill="1" applyBorder="1" applyAlignment="1">
      <alignment horizontal="center" vertical="center" wrapText="1"/>
    </xf>
    <xf numFmtId="165" fontId="21" fillId="25" borderId="24" xfId="46" applyNumberFormat="1" applyFont="1" applyFill="1" applyBorder="1" applyAlignment="1">
      <alignment horizontal="center" vertical="center" wrapText="1"/>
    </xf>
    <xf numFmtId="49" fontId="20" fillId="23" borderId="31" xfId="0" applyNumberFormat="1" applyFont="1" applyFill="1" applyBorder="1" applyAlignment="1">
      <alignment horizontal="center" vertical="top" wrapText="1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/>
    </xf>
    <xf numFmtId="2" fontId="20" fillId="23" borderId="32" xfId="0" applyNumberFormat="1" applyFont="1" applyFill="1" applyBorder="1" applyAlignment="1">
      <alignment horizontal="center" vertical="center"/>
    </xf>
    <xf numFmtId="2" fontId="20" fillId="23" borderId="35" xfId="0" applyNumberFormat="1" applyFont="1" applyFill="1" applyBorder="1" applyAlignment="1">
      <alignment horizontal="right" vertical="center"/>
    </xf>
    <xf numFmtId="2" fontId="20" fillId="0" borderId="16" xfId="0" applyNumberFormat="1" applyFont="1" applyBorder="1" applyAlignment="1">
      <alignment horizontal="center" vertical="center"/>
    </xf>
    <xf numFmtId="43" fontId="20" fillId="23" borderId="16" xfId="48" applyNumberFormat="1" applyFont="1" applyFill="1" applyBorder="1" applyAlignment="1">
      <alignment vertical="center"/>
    </xf>
    <xf numFmtId="2" fontId="20" fillId="23" borderId="16" xfId="48" applyNumberFormat="1" applyFont="1" applyFill="1" applyBorder="1" applyAlignment="1">
      <alignment horizontal="right" vertical="center"/>
    </xf>
    <xf numFmtId="164" fontId="24" fillId="23" borderId="32" xfId="0" applyNumberFormat="1" applyFont="1" applyFill="1" applyBorder="1" applyAlignment="1">
      <alignment horizontal="right" vertical="center" wrapText="1"/>
    </xf>
    <xf numFmtId="43" fontId="24" fillId="0" borderId="35" xfId="48" applyNumberFormat="1" applyFont="1" applyBorder="1" applyAlignment="1">
      <alignment horizontal="right" vertical="center"/>
    </xf>
    <xf numFmtId="43" fontId="24" fillId="0" borderId="16" xfId="48" applyNumberFormat="1" applyFont="1" applyBorder="1" applyAlignment="1">
      <alignment horizontal="right" vertical="center"/>
    </xf>
    <xf numFmtId="43" fontId="24" fillId="0" borderId="32" xfId="48" applyNumberFormat="1" applyFont="1" applyBorder="1" applyAlignment="1">
      <alignment horizontal="right" vertical="center"/>
    </xf>
    <xf numFmtId="49" fontId="21" fillId="25" borderId="34" xfId="0" applyNumberFormat="1" applyFont="1" applyFill="1" applyBorder="1" applyAlignment="1">
      <alignment horizontal="center" vertical="top" wrapText="1"/>
    </xf>
    <xf numFmtId="166" fontId="21" fillId="25" borderId="13" xfId="0" applyNumberFormat="1" applyFont="1" applyFill="1" applyBorder="1" applyAlignment="1">
      <alignment horizontal="center" vertical="center"/>
    </xf>
    <xf numFmtId="165" fontId="21" fillId="25" borderId="14" xfId="46" applyNumberFormat="1" applyFont="1" applyFill="1" applyBorder="1" applyAlignment="1">
      <alignment horizontal="right" vertical="center" wrapText="1"/>
    </xf>
    <xf numFmtId="2" fontId="21" fillId="25" borderId="12" xfId="46" applyNumberFormat="1" applyFont="1" applyFill="1" applyBorder="1" applyAlignment="1">
      <alignment horizontal="center" vertical="center" wrapText="1"/>
    </xf>
    <xf numFmtId="167" fontId="21" fillId="25" borderId="12" xfId="51" applyNumberFormat="1" applyFont="1" applyFill="1" applyBorder="1" applyAlignment="1">
      <alignment horizontal="center" vertical="center" wrapText="1"/>
    </xf>
    <xf numFmtId="4" fontId="21" fillId="25" borderId="12" xfId="0" applyNumberFormat="1" applyFont="1" applyFill="1" applyBorder="1" applyAlignment="1">
      <alignment horizontal="right" vertical="center" wrapText="1"/>
    </xf>
    <xf numFmtId="165" fontId="21" fillId="25" borderId="12" xfId="46" applyNumberFormat="1" applyFont="1" applyFill="1" applyBorder="1" applyAlignment="1">
      <alignment horizontal="center" vertical="center" wrapText="1"/>
    </xf>
    <xf numFmtId="165" fontId="21" fillId="25" borderId="13" xfId="46" applyNumberFormat="1" applyFont="1" applyFill="1" applyBorder="1" applyAlignment="1">
      <alignment horizontal="center" vertical="center" wrapText="1"/>
    </xf>
    <xf numFmtId="165" fontId="21" fillId="25" borderId="14" xfId="46" applyNumberFormat="1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/>
    </xf>
    <xf numFmtId="49" fontId="21" fillId="25" borderId="31" xfId="0" applyNumberFormat="1" applyFont="1" applyFill="1" applyBorder="1" applyAlignment="1">
      <alignment horizontal="center" vertical="top" wrapText="1"/>
    </xf>
    <xf numFmtId="0" fontId="21" fillId="25" borderId="40" xfId="34" applyFont="1" applyFill="1" applyBorder="1" applyAlignment="1">
      <alignment horizontal="center" vertical="center" wrapText="1"/>
    </xf>
    <xf numFmtId="0" fontId="21" fillId="25" borderId="23" xfId="34" applyFont="1" applyFill="1" applyBorder="1" applyAlignment="1">
      <alignment horizontal="right" vertical="center" wrapText="1"/>
    </xf>
    <xf numFmtId="2" fontId="21" fillId="25" borderId="22" xfId="34" applyNumberFormat="1" applyFont="1" applyFill="1" applyBorder="1" applyAlignment="1">
      <alignment horizontal="center" vertical="center" wrapText="1"/>
    </xf>
    <xf numFmtId="4" fontId="21" fillId="25" borderId="22" xfId="34" applyNumberFormat="1" applyFont="1" applyFill="1" applyBorder="1">
      <alignment vertical="center" wrapText="1"/>
    </xf>
    <xf numFmtId="4" fontId="21" fillId="25" borderId="22" xfId="34" applyNumberFormat="1" applyFont="1" applyFill="1" applyBorder="1" applyAlignment="1">
      <alignment horizontal="right" vertical="center" wrapText="1"/>
    </xf>
    <xf numFmtId="4" fontId="21" fillId="25" borderId="22" xfId="34" applyNumberFormat="1" applyFont="1" applyFill="1" applyBorder="1" applyAlignment="1">
      <alignment horizontal="center" vertical="center" wrapText="1"/>
    </xf>
    <xf numFmtId="4" fontId="21" fillId="25" borderId="40" xfId="34" applyNumberFormat="1" applyFont="1" applyFill="1" applyBorder="1" applyAlignment="1">
      <alignment horizontal="center" vertical="center" wrapText="1"/>
    </xf>
    <xf numFmtId="4" fontId="21" fillId="25" borderId="35" xfId="46" applyNumberFormat="1" applyFont="1" applyFill="1" applyBorder="1" applyAlignment="1">
      <alignment horizontal="center" vertical="center" wrapText="1"/>
    </xf>
    <xf numFmtId="4" fontId="21" fillId="25" borderId="16" xfId="46" applyNumberFormat="1" applyFont="1" applyFill="1" applyBorder="1" applyAlignment="1">
      <alignment horizontal="center" vertical="center" wrapText="1"/>
    </xf>
    <xf numFmtId="4" fontId="21" fillId="25" borderId="32" xfId="46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2" fontId="25" fillId="0" borderId="35" xfId="0" applyNumberFormat="1" applyFont="1" applyBorder="1" applyAlignment="1">
      <alignment horizontal="right" vertical="center"/>
    </xf>
    <xf numFmtId="2" fontId="20" fillId="0" borderId="15" xfId="0" applyNumberFormat="1" applyFont="1" applyBorder="1" applyAlignment="1">
      <alignment horizontal="center" vertical="center"/>
    </xf>
    <xf numFmtId="43" fontId="20" fillId="22" borderId="16" xfId="49" applyFont="1" applyFill="1" applyBorder="1" applyAlignment="1">
      <alignment vertical="center"/>
    </xf>
    <xf numFmtId="43" fontId="20" fillId="0" borderId="16" xfId="49" applyFont="1" applyFill="1" applyBorder="1" applyAlignment="1" applyProtection="1">
      <alignment horizontal="right" vertical="center"/>
      <protection locked="0"/>
    </xf>
    <xf numFmtId="165" fontId="20" fillId="22" borderId="16" xfId="49" applyNumberFormat="1" applyFont="1" applyFill="1" applyBorder="1" applyAlignment="1">
      <alignment horizontal="right" vertical="center"/>
    </xf>
    <xf numFmtId="164" fontId="20" fillId="0" borderId="32" xfId="0" applyNumberFormat="1" applyFont="1" applyBorder="1" applyAlignment="1">
      <alignment horizontal="center" vertical="center" wrapText="1"/>
    </xf>
    <xf numFmtId="49" fontId="20" fillId="23" borderId="29" xfId="0" applyNumberFormat="1" applyFont="1" applyFill="1" applyBorder="1" applyAlignment="1">
      <alignment horizontal="center" vertical="top" wrapText="1"/>
    </xf>
    <xf numFmtId="0" fontId="20" fillId="0" borderId="21" xfId="34" applyFont="1" applyBorder="1" applyAlignment="1">
      <alignment horizontal="left" vertical="center" wrapText="1"/>
    </xf>
    <xf numFmtId="169" fontId="20" fillId="0" borderId="15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0" fillId="0" borderId="16" xfId="29" applyFont="1" applyBorder="1" applyAlignment="1">
      <alignment vertical="center" wrapText="1"/>
    </xf>
    <xf numFmtId="2" fontId="20" fillId="23" borderId="16" xfId="0" applyNumberFormat="1" applyFont="1" applyFill="1" applyBorder="1" applyAlignment="1">
      <alignment horizontal="right" vertical="center"/>
    </xf>
    <xf numFmtId="49" fontId="20" fillId="23" borderId="11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center"/>
    </xf>
    <xf numFmtId="168" fontId="20" fillId="0" borderId="6" xfId="0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right" vertical="center" wrapText="1"/>
    </xf>
    <xf numFmtId="2" fontId="20" fillId="0" borderId="10" xfId="0" applyNumberFormat="1" applyFont="1" applyBorder="1" applyAlignment="1">
      <alignment vertical="center" wrapText="1"/>
    </xf>
    <xf numFmtId="4" fontId="20" fillId="23" borderId="10" xfId="0" applyNumberFormat="1" applyFont="1" applyFill="1" applyBorder="1" applyAlignment="1">
      <alignment horizontal="right" vertical="center" wrapText="1"/>
    </xf>
    <xf numFmtId="165" fontId="20" fillId="23" borderId="10" xfId="46" applyNumberFormat="1" applyFont="1" applyFill="1" applyBorder="1" applyAlignment="1">
      <alignment horizontal="center" vertical="center" wrapText="1"/>
    </xf>
    <xf numFmtId="165" fontId="21" fillId="23" borderId="6" xfId="46" applyNumberFormat="1" applyFont="1" applyFill="1" applyBorder="1" applyAlignment="1">
      <alignment horizontal="center" vertical="center" wrapText="1"/>
    </xf>
    <xf numFmtId="2" fontId="21" fillId="24" borderId="39" xfId="0" applyNumberFormat="1" applyFont="1" applyFill="1" applyBorder="1" applyAlignment="1">
      <alignment horizontal="center" vertical="center"/>
    </xf>
    <xf numFmtId="2" fontId="21" fillId="24" borderId="17" xfId="0" applyNumberFormat="1" applyFont="1" applyFill="1" applyBorder="1" applyAlignment="1">
      <alignment horizontal="center" vertical="center"/>
    </xf>
    <xf numFmtId="2" fontId="21" fillId="24" borderId="33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49" fontId="21" fillId="0" borderId="18" xfId="0" applyNumberFormat="1" applyFont="1" applyBorder="1" applyAlignment="1">
      <alignment horizontal="right" vertical="center" wrapText="1"/>
    </xf>
    <xf numFmtId="2" fontId="21" fillId="0" borderId="18" xfId="0" applyNumberFormat="1" applyFont="1" applyBorder="1" applyAlignment="1">
      <alignment horizontal="right" vertical="center" wrapText="1"/>
    </xf>
    <xf numFmtId="10" fontId="21" fillId="0" borderId="18" xfId="0" applyNumberFormat="1" applyFont="1" applyBorder="1" applyAlignment="1">
      <alignment horizontal="right" vertical="center" wrapText="1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21" fillId="0" borderId="14" xfId="0" applyFont="1" applyBorder="1" applyAlignment="1">
      <alignment horizontal="right"/>
    </xf>
    <xf numFmtId="49" fontId="21" fillId="0" borderId="16" xfId="0" applyNumberFormat="1" applyFont="1" applyBorder="1" applyAlignment="1">
      <alignment horizontal="right" vertical="center" wrapText="1"/>
    </xf>
    <xf numFmtId="4" fontId="21" fillId="0" borderId="16" xfId="0" applyNumberFormat="1" applyFont="1" applyBorder="1" applyAlignment="1">
      <alignment horizontal="right" vertical="center" wrapText="1"/>
    </xf>
    <xf numFmtId="10" fontId="21" fillId="0" borderId="16" xfId="0" applyNumberFormat="1" applyFont="1" applyBorder="1" applyAlignment="1">
      <alignment horizontal="right" vertical="center" wrapText="1"/>
    </xf>
    <xf numFmtId="4" fontId="21" fillId="0" borderId="16" xfId="0" applyNumberFormat="1" applyFont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2" fontId="21" fillId="0" borderId="16" xfId="0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" fontId="21" fillId="0" borderId="16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23" borderId="19" xfId="0" applyFont="1" applyFill="1" applyBorder="1"/>
    <xf numFmtId="0" fontId="20" fillId="0" borderId="41" xfId="0" applyFont="1" applyBorder="1"/>
    <xf numFmtId="0" fontId="21" fillId="23" borderId="0" xfId="0" applyFont="1" applyFill="1" applyAlignment="1">
      <alignment horizontal="left"/>
    </xf>
    <xf numFmtId="0" fontId="21" fillId="25" borderId="20" xfId="34" applyFont="1" applyFill="1" applyBorder="1" applyAlignment="1">
      <alignment horizontal="left" vertical="center" wrapText="1"/>
    </xf>
    <xf numFmtId="0" fontId="21" fillId="25" borderId="35" xfId="34" applyFont="1" applyFill="1" applyBorder="1" applyAlignment="1">
      <alignment horizontal="left" vertical="center" wrapText="1"/>
    </xf>
    <xf numFmtId="0" fontId="21" fillId="25" borderId="23" xfId="34" applyFont="1" applyFill="1" applyBorder="1" applyAlignment="1">
      <alignment horizontal="left" vertical="center" wrapText="1"/>
    </xf>
    <xf numFmtId="0" fontId="21" fillId="23" borderId="24" xfId="0" applyFont="1" applyFill="1" applyBorder="1" applyAlignment="1">
      <alignment horizontal="center"/>
    </xf>
    <xf numFmtId="0" fontId="21" fillId="23" borderId="8" xfId="0" applyFont="1" applyFill="1" applyBorder="1" applyAlignment="1">
      <alignment horizontal="center"/>
    </xf>
    <xf numFmtId="0" fontId="21" fillId="23" borderId="9" xfId="0" applyFont="1" applyFill="1" applyBorder="1" applyAlignment="1">
      <alignment horizontal="center"/>
    </xf>
    <xf numFmtId="0" fontId="21" fillId="23" borderId="7" xfId="0" applyFont="1" applyFill="1" applyBorder="1" applyAlignment="1">
      <alignment horizontal="center"/>
    </xf>
    <xf numFmtId="0" fontId="21" fillId="25" borderId="36" xfId="34" applyFont="1" applyFill="1" applyBorder="1" applyAlignment="1">
      <alignment horizontal="left" vertical="center" wrapText="1"/>
    </xf>
    <xf numFmtId="0" fontId="21" fillId="25" borderId="37" xfId="34" applyFont="1" applyFill="1" applyBorder="1" applyAlignment="1">
      <alignment horizontal="left" vertical="center" wrapText="1"/>
    </xf>
  </cellXfs>
  <cellStyles count="53">
    <cellStyle name="1. izcēlums" xfId="1" xr:uid="{00000000-0005-0000-0000-000000000000}"/>
    <cellStyle name="2. izcēlums" xfId="2" xr:uid="{00000000-0005-0000-0000-000001000000}"/>
    <cellStyle name="20% no 1. izcēluma" xfId="3" xr:uid="{00000000-0005-0000-0000-000002000000}"/>
    <cellStyle name="20% no 2. izcēluma" xfId="4" xr:uid="{00000000-0005-0000-0000-000003000000}"/>
    <cellStyle name="20% no 3. izcēluma" xfId="5" xr:uid="{00000000-0005-0000-0000-000004000000}"/>
    <cellStyle name="20% no 4. izcēluma" xfId="6" xr:uid="{00000000-0005-0000-0000-000005000000}"/>
    <cellStyle name="20% no 5. izcēluma" xfId="7" xr:uid="{00000000-0005-0000-0000-000006000000}"/>
    <cellStyle name="20% no 6. izcēluma" xfId="8" xr:uid="{00000000-0005-0000-0000-000007000000}"/>
    <cellStyle name="3. izcēlums " xfId="9" xr:uid="{00000000-0005-0000-0000-000008000000}"/>
    <cellStyle name="4. izcēlums" xfId="10" xr:uid="{00000000-0005-0000-0000-000009000000}"/>
    <cellStyle name="40% no 1. izcēluma" xfId="11" xr:uid="{00000000-0005-0000-0000-00000A000000}"/>
    <cellStyle name="40% no 2. izcēluma" xfId="12" xr:uid="{00000000-0005-0000-0000-00000B000000}"/>
    <cellStyle name="40% no 3. izcēluma" xfId="13" xr:uid="{00000000-0005-0000-0000-00000C000000}"/>
    <cellStyle name="40% no 4. izcēluma" xfId="14" xr:uid="{00000000-0005-0000-0000-00000D000000}"/>
    <cellStyle name="40% no 5. izcēluma" xfId="15" xr:uid="{00000000-0005-0000-0000-00000E000000}"/>
    <cellStyle name="40% no 6. izcēluma" xfId="16" xr:uid="{00000000-0005-0000-0000-00000F000000}"/>
    <cellStyle name="5. izcēlums" xfId="17" xr:uid="{00000000-0005-0000-0000-000010000000}"/>
    <cellStyle name="6. izcēlums" xfId="18" xr:uid="{00000000-0005-0000-0000-000011000000}"/>
    <cellStyle name="60% no 1. izcēluma" xfId="19" xr:uid="{00000000-0005-0000-0000-000012000000}"/>
    <cellStyle name="60% no 2. izcēluma" xfId="20" xr:uid="{00000000-0005-0000-0000-000013000000}"/>
    <cellStyle name="60% no 3. izcēluma" xfId="21" xr:uid="{00000000-0005-0000-0000-000014000000}"/>
    <cellStyle name="60% no 4. izcēluma" xfId="22" xr:uid="{00000000-0005-0000-0000-000015000000}"/>
    <cellStyle name="60% no 5. izcēluma" xfId="23" xr:uid="{00000000-0005-0000-0000-000016000000}"/>
    <cellStyle name="60% no 6. izcēluma" xfId="24" xr:uid="{00000000-0005-0000-0000-000017000000}"/>
    <cellStyle name="Aprēķināšana" xfId="25" xr:uid="{00000000-0005-0000-0000-000018000000}"/>
    <cellStyle name="Brīdinājuma teksts" xfId="26" xr:uid="{00000000-0005-0000-0000-000019000000}"/>
    <cellStyle name="Comma 2" xfId="27" xr:uid="{00000000-0005-0000-0000-00001B000000}"/>
    <cellStyle name="Comma 2 2" xfId="28" xr:uid="{00000000-0005-0000-0000-00001C000000}"/>
    <cellStyle name="Comma 3" xfId="49" xr:uid="{00000000-0005-0000-0000-00001D000000}"/>
    <cellStyle name="Excel Built-in Normal" xfId="29" xr:uid="{00000000-0005-0000-0000-00001E000000}"/>
    <cellStyle name="Ievade" xfId="30" xr:uid="{00000000-0005-0000-0000-00001F000000}"/>
    <cellStyle name="Izvade" xfId="31" xr:uid="{00000000-0005-0000-0000-000020000000}"/>
    <cellStyle name="Komats" xfId="46" builtinId="3"/>
    <cellStyle name="Kopsumma" xfId="32" xr:uid="{00000000-0005-0000-0000-000021000000}"/>
    <cellStyle name="Neitrāls" xfId="33" xr:uid="{00000000-0005-0000-0000-000022000000}"/>
    <cellStyle name="Normal 15_1.TS_IS" xfId="52" xr:uid="{00000000-0005-0000-0000-000024000000}"/>
    <cellStyle name="Normal 2" xfId="34" xr:uid="{00000000-0005-0000-0000-000025000000}"/>
    <cellStyle name="Normal 2 2" xfId="35" xr:uid="{00000000-0005-0000-0000-000026000000}"/>
    <cellStyle name="Normal 2 2 2" xfId="36" xr:uid="{00000000-0005-0000-0000-000027000000}"/>
    <cellStyle name="Normal 2 3" xfId="37" xr:uid="{00000000-0005-0000-0000-000028000000}"/>
    <cellStyle name="Normal 2 4" xfId="50" xr:uid="{00000000-0005-0000-0000-000029000000}"/>
    <cellStyle name="Normal 3" xfId="38" xr:uid="{00000000-0005-0000-0000-00002A000000}"/>
    <cellStyle name="Normal 3 2" xfId="39" xr:uid="{00000000-0005-0000-0000-00002B000000}"/>
    <cellStyle name="Normal 4" xfId="40" xr:uid="{00000000-0005-0000-0000-00002C000000}"/>
    <cellStyle name="Normal 5" xfId="47" xr:uid="{00000000-0005-0000-0000-00002D000000}"/>
    <cellStyle name="Normal_demontāža" xfId="51" xr:uid="{00000000-0005-0000-0000-00002E000000}"/>
    <cellStyle name="Nosaukums" xfId="41" xr:uid="{00000000-0005-0000-0000-00002F000000}"/>
    <cellStyle name="Parasts" xfId="0" builtinId="0"/>
    <cellStyle name="Parasts 2" xfId="42" xr:uid="{00000000-0005-0000-0000-000030000000}"/>
    <cellStyle name="Parasts 2 2" xfId="43" xr:uid="{00000000-0005-0000-0000-000031000000}"/>
    <cellStyle name="Saistītā šūna" xfId="44" xr:uid="{00000000-0005-0000-0000-000032000000}"/>
    <cellStyle name="Style 1" xfId="45" xr:uid="{00000000-0005-0000-0000-000033000000}"/>
    <cellStyle name="Стиль 1" xfId="48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workbookViewId="0">
      <selection activeCell="B22" sqref="B22"/>
    </sheetView>
  </sheetViews>
  <sheetFormatPr defaultColWidth="9.109375" defaultRowHeight="13.2"/>
  <cols>
    <col min="1" max="1" width="9.109375" style="2"/>
    <col min="2" max="2" width="35.6640625" style="2" customWidth="1"/>
    <col min="3" max="4" width="9.109375" style="2"/>
    <col min="5" max="5" width="7.88671875" style="3" customWidth="1"/>
    <col min="6" max="6" width="8.33203125" style="2" customWidth="1"/>
    <col min="7" max="7" width="7.5546875" style="2" customWidth="1"/>
    <col min="8" max="8" width="7.44140625" style="3" customWidth="1"/>
    <col min="9" max="9" width="7.88671875" style="2" customWidth="1"/>
    <col min="10" max="10" width="7.109375" style="2" customWidth="1"/>
    <col min="11" max="11" width="7.6640625" style="2" customWidth="1"/>
    <col min="12" max="13" width="8.109375" style="2" customWidth="1"/>
    <col min="14" max="14" width="9.109375" style="2"/>
    <col min="15" max="15" width="10.44140625" style="2" customWidth="1"/>
    <col min="16" max="16384" width="9.109375" style="2"/>
  </cols>
  <sheetData>
    <row r="1" spans="1:15" ht="15.6">
      <c r="A1" s="8"/>
      <c r="B1" s="8"/>
      <c r="C1" s="8"/>
      <c r="D1" s="8"/>
      <c r="E1" s="14"/>
      <c r="F1" s="8"/>
      <c r="G1" s="8"/>
      <c r="H1" s="14"/>
      <c r="I1" s="8"/>
      <c r="J1" s="8"/>
      <c r="K1" s="8"/>
      <c r="L1" s="8"/>
      <c r="M1" s="8"/>
      <c r="N1" s="8"/>
      <c r="O1" s="8"/>
    </row>
    <row r="2" spans="1:15" s="1" customFormat="1" ht="15.6">
      <c r="A2" s="8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1" customFormat="1" ht="15.75" customHeight="1">
      <c r="A3" s="8" t="s">
        <v>46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16.5" customHeight="1">
      <c r="A4" s="9" t="s">
        <v>47</v>
      </c>
      <c r="B4" s="9"/>
      <c r="C4" s="16"/>
      <c r="D4" s="16"/>
      <c r="E4" s="17"/>
      <c r="F4" s="16"/>
      <c r="G4" s="16"/>
      <c r="H4" s="14"/>
      <c r="I4" s="8"/>
      <c r="J4" s="8"/>
      <c r="K4" s="8"/>
      <c r="L4" s="8"/>
      <c r="M4" s="8"/>
      <c r="N4" s="8"/>
      <c r="O4" s="8"/>
    </row>
    <row r="5" spans="1:15" ht="15" customHeight="1">
      <c r="A5" s="9" t="s">
        <v>42</v>
      </c>
      <c r="B5" s="18"/>
      <c r="C5" s="8"/>
      <c r="D5" s="8"/>
      <c r="E5" s="14"/>
      <c r="F5" s="8"/>
      <c r="G5" s="8"/>
      <c r="H5" s="14"/>
      <c r="I5" s="8"/>
      <c r="J5" s="8"/>
      <c r="K5" s="8"/>
      <c r="L5" s="8"/>
      <c r="M5" s="8"/>
      <c r="N5" s="8"/>
      <c r="O5" s="8"/>
    </row>
    <row r="6" spans="1:15" ht="15.6">
      <c r="A6" s="144" t="s">
        <v>44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5" ht="15.6">
      <c r="A7" s="144" t="s">
        <v>45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</row>
    <row r="8" spans="1:15" ht="15.6">
      <c r="A8" s="8"/>
      <c r="B8" s="8"/>
      <c r="C8" s="8"/>
      <c r="D8" s="8"/>
      <c r="E8" s="14"/>
      <c r="F8" s="8"/>
      <c r="G8" s="8"/>
      <c r="H8" s="14"/>
      <c r="I8" s="8"/>
      <c r="J8" s="8"/>
      <c r="K8" s="8"/>
      <c r="L8" s="8"/>
      <c r="M8" s="8"/>
      <c r="N8" s="14" t="s">
        <v>14</v>
      </c>
      <c r="O8" s="19">
        <f>O30</f>
        <v>0</v>
      </c>
    </row>
    <row r="9" spans="1:15" ht="16.2" thickBot="1">
      <c r="A9" s="8"/>
      <c r="B9" s="8"/>
      <c r="C9" s="8"/>
      <c r="D9" s="8"/>
      <c r="E9" s="14"/>
      <c r="F9" s="8"/>
      <c r="G9" s="8"/>
      <c r="H9" s="14"/>
      <c r="I9" s="8"/>
      <c r="J9" s="8"/>
      <c r="K9" s="8"/>
      <c r="L9" s="8"/>
      <c r="M9" s="20"/>
      <c r="N9" s="20" t="s">
        <v>15</v>
      </c>
      <c r="O9" s="20"/>
    </row>
    <row r="10" spans="1:15" s="1" customFormat="1" ht="16.2" thickBot="1">
      <c r="A10" s="21"/>
      <c r="B10" s="22"/>
      <c r="C10" s="22"/>
      <c r="D10" s="23"/>
      <c r="E10" s="148" t="s">
        <v>1</v>
      </c>
      <c r="F10" s="149"/>
      <c r="G10" s="149"/>
      <c r="H10" s="149"/>
      <c r="I10" s="149"/>
      <c r="J10" s="150"/>
      <c r="K10" s="151" t="s">
        <v>16</v>
      </c>
      <c r="L10" s="149"/>
      <c r="M10" s="149"/>
      <c r="N10" s="149"/>
      <c r="O10" s="150"/>
    </row>
    <row r="11" spans="1:15" s="1" customFormat="1" ht="86.4" thickBot="1">
      <c r="A11" s="24" t="s">
        <v>8</v>
      </c>
      <c r="B11" s="25" t="s">
        <v>0</v>
      </c>
      <c r="C11" s="26" t="s">
        <v>17</v>
      </c>
      <c r="D11" s="27" t="s">
        <v>18</v>
      </c>
      <c r="E11" s="28" t="s">
        <v>2</v>
      </c>
      <c r="F11" s="29" t="s">
        <v>3</v>
      </c>
      <c r="G11" s="29" t="s">
        <v>4</v>
      </c>
      <c r="H11" s="29" t="s">
        <v>5</v>
      </c>
      <c r="I11" s="29" t="s">
        <v>6</v>
      </c>
      <c r="J11" s="30" t="s">
        <v>7</v>
      </c>
      <c r="K11" s="31" t="s">
        <v>19</v>
      </c>
      <c r="L11" s="29" t="s">
        <v>4</v>
      </c>
      <c r="M11" s="29" t="s">
        <v>5</v>
      </c>
      <c r="N11" s="29" t="s">
        <v>6</v>
      </c>
      <c r="O11" s="30" t="s">
        <v>9</v>
      </c>
    </row>
    <row r="12" spans="1:15" ht="15.6">
      <c r="A12" s="32"/>
      <c r="B12" s="33"/>
      <c r="C12" s="34"/>
      <c r="D12" s="35"/>
      <c r="E12" s="36"/>
      <c r="F12" s="37"/>
      <c r="G12" s="37"/>
      <c r="H12" s="38"/>
      <c r="I12" s="39"/>
      <c r="J12" s="40"/>
      <c r="K12" s="41"/>
      <c r="L12" s="42"/>
      <c r="M12" s="43"/>
      <c r="N12" s="43"/>
      <c r="O12" s="44"/>
    </row>
    <row r="13" spans="1:15" s="1" customFormat="1" ht="16.2" thickBot="1">
      <c r="A13" s="45"/>
      <c r="B13" s="46" t="s">
        <v>49</v>
      </c>
      <c r="C13" s="47"/>
      <c r="D13" s="48"/>
      <c r="E13" s="49"/>
      <c r="F13" s="50"/>
      <c r="G13" s="50"/>
      <c r="H13" s="51"/>
      <c r="I13" s="50"/>
      <c r="J13" s="48"/>
      <c r="K13" s="52">
        <f>K14+K16+K18</f>
        <v>0</v>
      </c>
      <c r="L13" s="53">
        <f t="shared" ref="L13:N13" si="0">L14+L16+L18</f>
        <v>0</v>
      </c>
      <c r="M13" s="53">
        <f t="shared" si="0"/>
        <v>0</v>
      </c>
      <c r="N13" s="53">
        <f t="shared" si="0"/>
        <v>0</v>
      </c>
      <c r="O13" s="53">
        <f>O14+O16+O18</f>
        <v>0</v>
      </c>
    </row>
    <row r="14" spans="1:15" s="1" customFormat="1" ht="15.6">
      <c r="A14" s="54" t="s">
        <v>20</v>
      </c>
      <c r="B14" s="152" t="s">
        <v>31</v>
      </c>
      <c r="C14" s="153"/>
      <c r="D14" s="55"/>
      <c r="E14" s="56"/>
      <c r="F14" s="57"/>
      <c r="G14" s="58"/>
      <c r="H14" s="59"/>
      <c r="I14" s="57"/>
      <c r="J14" s="60"/>
      <c r="K14" s="61">
        <f>SUM(K15)</f>
        <v>0</v>
      </c>
      <c r="L14" s="57">
        <f t="shared" ref="L14:N14" si="1">SUM(L15)</f>
        <v>0</v>
      </c>
      <c r="M14" s="57">
        <f t="shared" si="1"/>
        <v>0</v>
      </c>
      <c r="N14" s="57">
        <f t="shared" si="1"/>
        <v>0</v>
      </c>
      <c r="O14" s="60">
        <f>SUM(O15)</f>
        <v>0</v>
      </c>
    </row>
    <row r="15" spans="1:15" s="1" customFormat="1" ht="15.6">
      <c r="A15" s="62" t="s">
        <v>22</v>
      </c>
      <c r="B15" s="63" t="s">
        <v>48</v>
      </c>
      <c r="C15" s="64" t="s">
        <v>13</v>
      </c>
      <c r="D15" s="65">
        <v>12</v>
      </c>
      <c r="E15" s="66"/>
      <c r="F15" s="67"/>
      <c r="G15" s="68"/>
      <c r="H15" s="69"/>
      <c r="I15" s="69"/>
      <c r="J15" s="70"/>
      <c r="K15" s="71">
        <f t="shared" ref="K15" si="2">ROUND(D15*E15,2)</f>
        <v>0</v>
      </c>
      <c r="L15" s="72">
        <f t="shared" ref="L15" si="3">ROUND(D15*G15,2)</f>
        <v>0</v>
      </c>
      <c r="M15" s="72">
        <f t="shared" ref="M15" si="4">ROUND(D15*H15,2)</f>
        <v>0</v>
      </c>
      <c r="N15" s="72">
        <f t="shared" ref="N15" si="5">ROUND(D15*I15,2)</f>
        <v>0</v>
      </c>
      <c r="O15" s="73">
        <f t="shared" ref="O15" si="6">L15+M15+N15</f>
        <v>0</v>
      </c>
    </row>
    <row r="16" spans="1:15" s="4" customFormat="1" ht="16.5" customHeight="1">
      <c r="A16" s="74" t="s">
        <v>23</v>
      </c>
      <c r="B16" s="145" t="s">
        <v>21</v>
      </c>
      <c r="C16" s="146"/>
      <c r="D16" s="75"/>
      <c r="E16" s="76"/>
      <c r="F16" s="77"/>
      <c r="G16" s="78"/>
      <c r="H16" s="79"/>
      <c r="I16" s="80"/>
      <c r="J16" s="81"/>
      <c r="K16" s="82">
        <f>SUM(K17)</f>
        <v>0</v>
      </c>
      <c r="L16" s="80">
        <f t="shared" ref="L16" si="7">SUM(L17)</f>
        <v>0</v>
      </c>
      <c r="M16" s="80">
        <f t="shared" ref="M16" si="8">SUM(M17)</f>
        <v>0</v>
      </c>
      <c r="N16" s="80">
        <f t="shared" ref="N16" si="9">SUM(N17)</f>
        <v>0</v>
      </c>
      <c r="O16" s="81">
        <f>SUM(O17)</f>
        <v>0</v>
      </c>
    </row>
    <row r="17" spans="1:19" s="4" customFormat="1" ht="28.5" customHeight="1">
      <c r="A17" s="62" t="s">
        <v>24</v>
      </c>
      <c r="B17" s="83" t="s">
        <v>35</v>
      </c>
      <c r="C17" s="84" t="s">
        <v>32</v>
      </c>
      <c r="D17" s="65">
        <v>3</v>
      </c>
      <c r="E17" s="66"/>
      <c r="F17" s="67"/>
      <c r="G17" s="68"/>
      <c r="H17" s="69"/>
      <c r="I17" s="69"/>
      <c r="J17" s="70"/>
      <c r="K17" s="71">
        <f t="shared" ref="K17" si="10">ROUND(D17*E17,2)</f>
        <v>0</v>
      </c>
      <c r="L17" s="72">
        <f t="shared" ref="L17" si="11">ROUND(D17*G17,2)</f>
        <v>0</v>
      </c>
      <c r="M17" s="72">
        <f t="shared" ref="M17" si="12">ROUND(D17*H17,2)</f>
        <v>0</v>
      </c>
      <c r="N17" s="72">
        <f t="shared" ref="N17" si="13">ROUND(D17*I17,2)</f>
        <v>0</v>
      </c>
      <c r="O17" s="73">
        <f t="shared" ref="O17" si="14">L17+M17+N17</f>
        <v>0</v>
      </c>
    </row>
    <row r="18" spans="1:19" s="4" customFormat="1" ht="17.25" customHeight="1">
      <c r="A18" s="85" t="s">
        <v>25</v>
      </c>
      <c r="B18" s="145" t="s">
        <v>34</v>
      </c>
      <c r="C18" s="147"/>
      <c r="D18" s="86"/>
      <c r="E18" s="87"/>
      <c r="F18" s="88"/>
      <c r="G18" s="89"/>
      <c r="H18" s="90"/>
      <c r="I18" s="91"/>
      <c r="J18" s="92"/>
      <c r="K18" s="93">
        <f>SUM(K19:K23)</f>
        <v>0</v>
      </c>
      <c r="L18" s="94">
        <f>SUM(L19:L23)</f>
        <v>0</v>
      </c>
      <c r="M18" s="94">
        <f>SUM(M19:M23)</f>
        <v>0</v>
      </c>
      <c r="N18" s="94">
        <f>SUM(N19:N23)</f>
        <v>0</v>
      </c>
      <c r="O18" s="95">
        <f>SUM(O19:O23)</f>
        <v>0</v>
      </c>
    </row>
    <row r="19" spans="1:19" s="4" customFormat="1" ht="26.25" customHeight="1">
      <c r="A19" s="62" t="s">
        <v>26</v>
      </c>
      <c r="B19" s="96" t="s">
        <v>38</v>
      </c>
      <c r="C19" s="64" t="s">
        <v>32</v>
      </c>
      <c r="D19" s="65">
        <v>12</v>
      </c>
      <c r="E19" s="97"/>
      <c r="F19" s="98"/>
      <c r="G19" s="99"/>
      <c r="H19" s="100"/>
      <c r="I19" s="101"/>
      <c r="J19" s="102"/>
      <c r="K19" s="71">
        <f t="shared" ref="K19:K20" si="15">ROUND(D19*E19,2)</f>
        <v>0</v>
      </c>
      <c r="L19" s="72">
        <f t="shared" ref="L19:L20" si="16">ROUND(D19*G19,2)</f>
        <v>0</v>
      </c>
      <c r="M19" s="72">
        <f t="shared" ref="M19:M20" si="17">ROUND(D19*H19,2)</f>
        <v>0</v>
      </c>
      <c r="N19" s="72">
        <f t="shared" ref="N19:N20" si="18">ROUND(D19*I19,2)</f>
        <v>0</v>
      </c>
      <c r="O19" s="73">
        <f t="shared" ref="O19:O20" si="19">L19+M19+N19</f>
        <v>0</v>
      </c>
    </row>
    <row r="20" spans="1:19" s="4" customFormat="1" ht="20.25" customHeight="1">
      <c r="A20" s="103" t="s">
        <v>27</v>
      </c>
      <c r="B20" s="104" t="s">
        <v>36</v>
      </c>
      <c r="C20" s="64" t="s">
        <v>32</v>
      </c>
      <c r="D20" s="65">
        <v>36</v>
      </c>
      <c r="E20" s="66"/>
      <c r="F20" s="105"/>
      <c r="G20" s="68"/>
      <c r="H20" s="69"/>
      <c r="I20" s="69"/>
      <c r="J20" s="70"/>
      <c r="K20" s="71">
        <f t="shared" si="15"/>
        <v>0</v>
      </c>
      <c r="L20" s="72">
        <f t="shared" si="16"/>
        <v>0</v>
      </c>
      <c r="M20" s="72">
        <f t="shared" si="17"/>
        <v>0</v>
      </c>
      <c r="N20" s="72">
        <f t="shared" si="18"/>
        <v>0</v>
      </c>
      <c r="O20" s="73">
        <f t="shared" si="19"/>
        <v>0</v>
      </c>
    </row>
    <row r="21" spans="1:19" s="4" customFormat="1" ht="20.25" customHeight="1">
      <c r="A21" s="106">
        <v>3.3</v>
      </c>
      <c r="B21" s="107" t="s">
        <v>37</v>
      </c>
      <c r="C21" s="64" t="s">
        <v>32</v>
      </c>
      <c r="D21" s="65">
        <v>12</v>
      </c>
      <c r="E21" s="66"/>
      <c r="F21" s="105"/>
      <c r="G21" s="68"/>
      <c r="H21" s="108"/>
      <c r="I21" s="108"/>
      <c r="J21" s="70"/>
      <c r="K21" s="71">
        <f t="shared" ref="K21:K23" si="20">ROUND(D21*E21,2)</f>
        <v>0</v>
      </c>
      <c r="L21" s="72">
        <f t="shared" ref="L21:L23" si="21">ROUND(D21*G21,2)</f>
        <v>0</v>
      </c>
      <c r="M21" s="72">
        <f t="shared" ref="M21:M23" si="22">ROUND(D21*H21,2)</f>
        <v>0</v>
      </c>
      <c r="N21" s="72">
        <f t="shared" ref="N21:N23" si="23">ROUND(D21*I21,2)</f>
        <v>0</v>
      </c>
      <c r="O21" s="73">
        <f t="shared" ref="O21:O23" si="24">L21+M21+N21</f>
        <v>0</v>
      </c>
    </row>
    <row r="22" spans="1:19" s="4" customFormat="1" ht="20.25" customHeight="1">
      <c r="A22" s="106">
        <v>3.4</v>
      </c>
      <c r="B22" s="107" t="s">
        <v>39</v>
      </c>
      <c r="C22" s="64" t="s">
        <v>32</v>
      </c>
      <c r="D22" s="65">
        <v>1</v>
      </c>
      <c r="E22" s="66"/>
      <c r="F22" s="105"/>
      <c r="G22" s="68"/>
      <c r="H22" s="108"/>
      <c r="I22" s="108"/>
      <c r="J22" s="70"/>
      <c r="K22" s="71">
        <f t="shared" ref="K22" si="25">ROUND(D22*E22,2)</f>
        <v>0</v>
      </c>
      <c r="L22" s="72">
        <f t="shared" ref="L22" si="26">ROUND(D22*G22,2)</f>
        <v>0</v>
      </c>
      <c r="M22" s="72">
        <f t="shared" ref="M22" si="27">ROUND(D22*H22,2)</f>
        <v>0</v>
      </c>
      <c r="N22" s="72">
        <f t="shared" ref="N22" si="28">ROUND(D22*I22,2)</f>
        <v>0</v>
      </c>
      <c r="O22" s="73">
        <f t="shared" ref="O22" si="29">L22+M22+N22</f>
        <v>0</v>
      </c>
    </row>
    <row r="23" spans="1:19" s="4" customFormat="1" ht="18.75" customHeight="1">
      <c r="A23" s="106">
        <v>3.5</v>
      </c>
      <c r="B23" s="107" t="s">
        <v>40</v>
      </c>
      <c r="C23" s="64" t="s">
        <v>32</v>
      </c>
      <c r="D23" s="65">
        <v>1</v>
      </c>
      <c r="E23" s="66"/>
      <c r="F23" s="105"/>
      <c r="G23" s="68"/>
      <c r="H23" s="108"/>
      <c r="I23" s="108"/>
      <c r="J23" s="70"/>
      <c r="K23" s="71">
        <f t="shared" si="20"/>
        <v>0</v>
      </c>
      <c r="L23" s="72">
        <f t="shared" si="21"/>
        <v>0</v>
      </c>
      <c r="M23" s="72">
        <f t="shared" si="22"/>
        <v>0</v>
      </c>
      <c r="N23" s="72">
        <f t="shared" si="23"/>
        <v>0</v>
      </c>
      <c r="O23" s="73">
        <f t="shared" si="24"/>
        <v>0</v>
      </c>
    </row>
    <row r="24" spans="1:19" s="4" customFormat="1" ht="17.25" customHeight="1" thickBot="1">
      <c r="A24" s="109"/>
      <c r="B24" s="110"/>
      <c r="C24" s="111"/>
      <c r="D24" s="112"/>
      <c r="E24" s="113"/>
      <c r="F24" s="114"/>
      <c r="G24" s="114"/>
      <c r="H24" s="115"/>
      <c r="I24" s="116"/>
      <c r="J24" s="117" t="s">
        <v>28</v>
      </c>
      <c r="K24" s="118">
        <f>K13</f>
        <v>0</v>
      </c>
      <c r="L24" s="119">
        <f>L13</f>
        <v>0</v>
      </c>
      <c r="M24" s="119">
        <f>M13</f>
        <v>0</v>
      </c>
      <c r="N24" s="119">
        <f>N13</f>
        <v>0</v>
      </c>
      <c r="O24" s="120">
        <f>O13</f>
        <v>0</v>
      </c>
    </row>
    <row r="25" spans="1:19" s="5" customFormat="1" ht="15.6">
      <c r="A25" s="121"/>
      <c r="B25" s="122"/>
      <c r="C25" s="122"/>
      <c r="D25" s="122"/>
      <c r="E25" s="123"/>
      <c r="F25" s="124"/>
      <c r="G25" s="125"/>
      <c r="H25" s="126"/>
      <c r="I25" s="126"/>
      <c r="J25" s="10" t="s">
        <v>33</v>
      </c>
      <c r="K25" s="127"/>
      <c r="L25" s="128"/>
      <c r="M25" s="128"/>
      <c r="N25" s="129"/>
      <c r="O25" s="130">
        <f>ROUND(O13*N25,2)</f>
        <v>0</v>
      </c>
    </row>
    <row r="26" spans="1:19" s="5" customFormat="1" ht="15.6">
      <c r="A26" s="121"/>
      <c r="B26" s="122"/>
      <c r="C26" s="122"/>
      <c r="D26" s="122"/>
      <c r="E26" s="123"/>
      <c r="F26" s="124"/>
      <c r="G26" s="125"/>
      <c r="H26" s="125"/>
      <c r="I26" s="125"/>
      <c r="J26" s="131" t="s">
        <v>29</v>
      </c>
      <c r="K26" s="132"/>
      <c r="L26" s="133"/>
      <c r="M26" s="133"/>
      <c r="N26" s="134"/>
      <c r="O26" s="135">
        <f>ROUND(O13*N26,2)</f>
        <v>0</v>
      </c>
    </row>
    <row r="27" spans="1:19" s="5" customFormat="1" ht="15.6">
      <c r="A27" s="121"/>
      <c r="B27" s="122"/>
      <c r="C27" s="122"/>
      <c r="D27" s="122"/>
      <c r="E27" s="123"/>
      <c r="F27" s="136"/>
      <c r="G27" s="137"/>
      <c r="H27" s="137"/>
      <c r="I27" s="137"/>
      <c r="J27" s="10" t="s">
        <v>30</v>
      </c>
      <c r="K27" s="132"/>
      <c r="L27" s="133"/>
      <c r="M27" s="133"/>
      <c r="N27" s="134"/>
      <c r="O27" s="135">
        <f>ROUND(O13*N27,2)</f>
        <v>0</v>
      </c>
    </row>
    <row r="28" spans="1:19" s="5" customFormat="1" ht="15.6">
      <c r="A28" s="121"/>
      <c r="B28" s="122"/>
      <c r="C28" s="122"/>
      <c r="D28" s="122"/>
      <c r="E28" s="123"/>
      <c r="F28" s="137"/>
      <c r="G28" s="137"/>
      <c r="H28" s="137"/>
      <c r="I28" s="137"/>
      <c r="J28" s="10" t="s">
        <v>10</v>
      </c>
      <c r="K28" s="132"/>
      <c r="L28" s="138"/>
      <c r="M28" s="138"/>
      <c r="N28" s="138"/>
      <c r="O28" s="138">
        <f>SUM(O24:O27)</f>
        <v>0</v>
      </c>
      <c r="S28" s="6"/>
    </row>
    <row r="29" spans="1:19" s="5" customFormat="1" ht="15.6">
      <c r="A29" s="121"/>
      <c r="B29" s="122"/>
      <c r="C29" s="122"/>
      <c r="D29" s="122"/>
      <c r="E29" s="123"/>
      <c r="F29" s="139"/>
      <c r="G29" s="126"/>
      <c r="H29" s="123"/>
      <c r="I29" s="126"/>
      <c r="J29" s="10" t="s">
        <v>11</v>
      </c>
      <c r="K29" s="132"/>
      <c r="L29" s="140"/>
      <c r="M29" s="140"/>
      <c r="N29" s="140"/>
      <c r="O29" s="140">
        <f>ROUND(O28*0.21,2)</f>
        <v>0</v>
      </c>
    </row>
    <row r="30" spans="1:19" s="5" customFormat="1" ht="16.2">
      <c r="A30" s="141"/>
      <c r="B30" s="122"/>
      <c r="C30" s="141"/>
      <c r="D30" s="141"/>
      <c r="E30" s="123"/>
      <c r="F30" s="141"/>
      <c r="G30" s="139"/>
      <c r="H30" s="123"/>
      <c r="I30" s="11"/>
      <c r="J30" s="12" t="s">
        <v>12</v>
      </c>
      <c r="K30" s="96"/>
      <c r="L30" s="13"/>
      <c r="M30" s="13"/>
      <c r="N30" s="13"/>
      <c r="O30" s="13">
        <f>O29+O28</f>
        <v>0</v>
      </c>
    </row>
    <row r="31" spans="1:19" ht="15.6">
      <c r="A31" s="141"/>
      <c r="B31" s="18"/>
      <c r="C31" s="141"/>
      <c r="D31" s="141"/>
      <c r="E31" s="123"/>
      <c r="F31" s="141"/>
      <c r="G31" s="141"/>
      <c r="H31" s="123"/>
      <c r="I31" s="8"/>
      <c r="J31" s="8"/>
      <c r="K31" s="142"/>
      <c r="L31" s="142"/>
      <c r="M31" s="142"/>
      <c r="N31" s="142"/>
      <c r="O31" s="142"/>
    </row>
    <row r="32" spans="1:19" ht="15.6">
      <c r="A32" s="141"/>
      <c r="B32" s="143" t="s">
        <v>43</v>
      </c>
      <c r="C32" s="143"/>
      <c r="D32" s="143"/>
      <c r="E32" s="143"/>
      <c r="F32" s="143"/>
      <c r="G32" s="141"/>
      <c r="H32" s="123"/>
      <c r="I32" s="8"/>
      <c r="J32" s="8"/>
      <c r="K32" s="8"/>
      <c r="L32" s="8"/>
      <c r="M32" s="8"/>
      <c r="N32" s="8"/>
      <c r="O32" s="8"/>
    </row>
    <row r="33" spans="1:15" ht="15.6">
      <c r="A33" s="8"/>
      <c r="B33" s="8"/>
      <c r="C33" s="8"/>
      <c r="D33" s="8"/>
      <c r="E33" s="14"/>
      <c r="F33" s="8"/>
      <c r="G33" s="8"/>
      <c r="H33" s="14"/>
      <c r="I33" s="8"/>
      <c r="J33" s="8"/>
      <c r="K33" s="8"/>
      <c r="L33" s="8"/>
      <c r="M33" s="8"/>
      <c r="N33" s="8"/>
      <c r="O33" s="8"/>
    </row>
    <row r="34" spans="1:15" ht="15.6">
      <c r="A34" s="8"/>
      <c r="B34" s="8"/>
      <c r="C34" s="8"/>
      <c r="D34" s="8"/>
      <c r="E34" s="14"/>
      <c r="F34" s="8"/>
      <c r="G34" s="8"/>
      <c r="H34" s="14"/>
      <c r="I34" s="8"/>
      <c r="J34" s="8"/>
      <c r="K34" s="8"/>
      <c r="L34" s="8"/>
      <c r="M34" s="8"/>
      <c r="N34" s="8"/>
      <c r="O34" s="8"/>
    </row>
    <row r="35" spans="1:15">
      <c r="D35" s="3"/>
      <c r="E35" s="2"/>
      <c r="G35" s="3"/>
      <c r="H35" s="2"/>
    </row>
    <row r="50" spans="15:15">
      <c r="O50" s="7"/>
    </row>
  </sheetData>
  <mergeCells count="7">
    <mergeCell ref="A6:O6"/>
    <mergeCell ref="A7:O7"/>
    <mergeCell ref="B16:C16"/>
    <mergeCell ref="B18:C18"/>
    <mergeCell ref="E10:J10"/>
    <mergeCell ref="K10:O10"/>
    <mergeCell ref="B14:C14"/>
  </mergeCells>
  <pageMargins left="0.55000000000000004" right="0.15748031496062992" top="0.35433070866141736" bottom="0.31496062992125984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Aivars</dc:creator>
  <cp:lastModifiedBy>Lelde Ripinska</cp:lastModifiedBy>
  <cp:lastPrinted>2023-07-25T07:50:10Z</cp:lastPrinted>
  <dcterms:created xsi:type="dcterms:W3CDTF">2013-10-07T17:27:22Z</dcterms:created>
  <dcterms:modified xsi:type="dcterms:W3CDTF">2024-06-26T10:56:58Z</dcterms:modified>
</cp:coreProperties>
</file>