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TIRGUS_IZPETES_no2022\00_TIRGUS_IZPETES_2024\23_Jumts\"/>
    </mc:Choice>
  </mc:AlternateContent>
  <xr:revisionPtr revIDLastSave="0" documentId="13_ncr:1_{B65BD960-2AD9-40DF-9F42-16811762D967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āme 1" sheetId="5" r:id="rId1"/>
  </sheets>
  <calcPr calcId="191029"/>
</workbook>
</file>

<file path=xl/calcChain.xml><?xml version="1.0" encoding="utf-8"?>
<calcChain xmlns="http://schemas.openxmlformats.org/spreadsheetml/2006/main">
  <c r="O27" i="5" l="1"/>
  <c r="P27" i="5" l="1"/>
  <c r="P28" i="5" s="1"/>
  <c r="P29" i="5" l="1"/>
  <c r="P30" i="5" s="1"/>
  <c r="N27" i="5"/>
  <c r="L27" i="5"/>
  <c r="M27" i="5" l="1"/>
  <c r="P31" i="5" l="1"/>
  <c r="P32" i="5" s="1"/>
  <c r="N6" i="5" s="1"/>
</calcChain>
</file>

<file path=xl/sharedStrings.xml><?xml version="1.0" encoding="utf-8"?>
<sst xmlns="http://schemas.openxmlformats.org/spreadsheetml/2006/main" count="70" uniqueCount="55">
  <si>
    <t>Tāmes summa</t>
  </si>
  <si>
    <t>EUR</t>
  </si>
  <si>
    <t>Nr. p.k.</t>
  </si>
  <si>
    <t>Darba nosaukums</t>
  </si>
  <si>
    <t>Mērvienība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</si>
  <si>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</si>
  <si>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</si>
  <si>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</si>
  <si>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</si>
  <si>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</si>
  <si>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</si>
  <si>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</si>
  <si>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</si>
  <si>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Darbietilpība(c/h)</t>
  </si>
  <si>
    <t>Kopā bez PVN</t>
  </si>
  <si>
    <t>PVN 21%</t>
  </si>
  <si>
    <t>Kopā ar PVN</t>
  </si>
  <si>
    <t>Tiešās izmaksas kopā, t.sk. darba devēja sociālais nodoklis</t>
  </si>
  <si>
    <t>Daudzums</t>
  </si>
  <si>
    <t>kompl.</t>
  </si>
  <si>
    <t>Demontāža un remontdarbu teritorijas norobežošana</t>
  </si>
  <si>
    <t>Tāme sastādīta:</t>
  </si>
  <si>
    <t>kg</t>
  </si>
  <si>
    <t>Jumta  remontdarbi</t>
  </si>
  <si>
    <t>m2</t>
  </si>
  <si>
    <t>t/m</t>
  </si>
  <si>
    <t>Bezazbesta šīfera lokšņu montāža (ieskaitot nepieciešamos būvizstrādājumus montāžai un apdarei).</t>
  </si>
  <si>
    <t>Esošās bojātās metāla kores demontāža</t>
  </si>
  <si>
    <t>Teritorijas uzkopšana pēc būvdarbiem un būvgružu izvešana</t>
  </si>
  <si>
    <t>Bojāto koka elementu demontāža vējkstei un vējdēļiem</t>
  </si>
  <si>
    <t>Cinkotā skārda jumta kores montāža (ieskaitot nepieciešamos būvizstrādājumus montāžai un apdarei).</t>
  </si>
  <si>
    <t>Neēvelētu koka dēļu vējmalas un vējdēļa izbūve.  Dēlis 22x125x2400mm žāvēts (ieskaitot nepieciešamos būvizstrādājumus montāžai un apdarei)</t>
  </si>
  <si>
    <t>Piekabes tipa groza pacēlāja noma (vidēji 3 dienas ar savu piegādi)</t>
  </si>
  <si>
    <t xml:space="preserve">Bēniņu loga remonts ( novērst vēja un nokrišņu iekļūšanu telpā, kā norobežojošo materiālu izmantot Polikarbonāta loksni 4mm ) </t>
  </si>
  <si>
    <t xml:space="preserve">Esošā bojātā  jumta seguma lokšņu demontāža </t>
  </si>
  <si>
    <t>Teritorijas norobežošana būvdarbu laikā ar norobežojošo lemti (Sarkana/Balta)</t>
  </si>
  <si>
    <t>Dumvada un jumta metāla pieslēgumu vietas remonts (ieskaitot nepieciešamos būvizstrādājumus montāžai un apdarei).</t>
  </si>
  <si>
    <t>Cinkotā skārda vējmalas montāža (ieskaitot nepieciešamos būvizstrādājumus montāžai un apdarei).</t>
  </si>
  <si>
    <r>
      <t xml:space="preserve">Pasūtītājs: </t>
    </r>
    <r>
      <rPr>
        <b/>
        <sz val="12"/>
        <color rgb="FF000000"/>
        <rFont val="Times New Roman"/>
        <family val="1"/>
        <charset val="186"/>
      </rPr>
      <t>Bauskas novada pašvaldības iestāde 'Vecumnieku apvienības pārvalde"
“Rundāles apvienības pārvalde”</t>
    </r>
  </si>
  <si>
    <t>Objekta nosaukums: Jumta remonts mājai "Svelmes" Čiekuru ielā, Taurkalnē</t>
  </si>
  <si>
    <t>Objekta adrese: "Svelmes" Čiekuru iela, Taurkalne, Valles pagasts, Bauskas novads.</t>
  </si>
  <si>
    <t>Peļņa __ %</t>
  </si>
  <si>
    <t>Virsizdevumi, t.sk. darba aizsardzība __%</t>
  </si>
  <si>
    <t>Piezīmes:</t>
  </si>
  <si>
    <t>-</t>
  </si>
  <si>
    <t>Materiālu zudumi būvniecības tehnoloģisko procesu rezultātā apjomos nav ievērtēti.</t>
  </si>
  <si>
    <t xml:space="preserve">Izstrādājot piedāvājumu, būvuzņēmējam rūpīgi jāpārskata tāme un apjomos jāiekļauj arī neuzrādītie darbi un materiāli, </t>
  </si>
  <si>
    <t>bez kuriem nebūtu iespējama kvalitatīva būvdarbu izpilde.</t>
  </si>
  <si>
    <t>Piedāvājumā jāiekļauj viss aprīkojums un palīgiekārtas, kas nepieciešams droša būvniecības procesa  veikšanai.</t>
  </si>
  <si>
    <t>Azbesta šīfera utilizēšana, ieskaitot pašizvešanu</t>
  </si>
  <si>
    <t>Tāme sagatavota 2024. gada tirgus cenās</t>
  </si>
  <si>
    <t>Tāme</t>
  </si>
  <si>
    <t>Pretendents: (nosaukums, reģ.Nr.)</t>
  </si>
  <si>
    <t>Sastādīja:</t>
  </si>
  <si>
    <t>Jumta remonts mājai "Svelmes" Čiekuru ielā, Taurkalnē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</si>
</sst>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&quot;&quot;;\ "/>
    <numFmt numFmtId="165" formatCode="0;&quot;&quot;;&quot;&quot;"/>
    <numFmt numFmtId="166" formatCode="0.00;&quot;&quot;;&quot;&quot;"/>
    <numFmt numFmtId="167" formatCode="0.00;&quot;-1&quot;;&quot;&quot;"/>
  </numFmts>
  <fonts count="1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Helv"/>
      <family val="2"/>
    </font>
    <font>
      <sz val="10"/>
      <name val="Arial"/>
      <family val="2"/>
      <charset val="204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20"/>
      <name val="Times New Roman"/>
      <family val="1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2"/>
      <color rgb="FFFF0000"/>
      <name val="Times New Roman"/>
      <family val="1"/>
    </font>
    <font>
      <b/>
      <i/>
      <sz val="14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10" fillId="0" borderId="0"/>
  </cellStyleXfs>
  <cellXfs count="122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 applyAlignment="1">
      <alignment vertical="top" wrapText="1"/>
    </xf>
    <xf numFmtId="2" fontId="2" fillId="0" borderId="0" xfId="0" applyNumberFormat="1" applyFont="1"/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/>
    </xf>
    <xf numFmtId="0" fontId="9" fillId="0" borderId="0" xfId="0" applyFont="1"/>
    <xf numFmtId="166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9" fontId="9" fillId="0" borderId="1" xfId="2" applyFont="1" applyBorder="1"/>
    <xf numFmtId="0" fontId="9" fillId="0" borderId="0" xfId="1" applyFont="1" applyAlignment="1">
      <alignment horizontal="center" vertical="top"/>
    </xf>
    <xf numFmtId="0" fontId="9" fillId="0" borderId="0" xfId="1" applyFont="1" applyAlignment="1">
      <alignment horizontal="right" vertical="top" wrapText="1"/>
    </xf>
    <xf numFmtId="2" fontId="6" fillId="0" borderId="0" xfId="1" applyNumberFormat="1" applyFont="1" applyAlignment="1">
      <alignment horizontal="center" vertical="top" wrapText="1"/>
    </xf>
    <xf numFmtId="0" fontId="6" fillId="0" borderId="0" xfId="0" applyFont="1" applyAlignment="1">
      <alignment vertical="center"/>
    </xf>
    <xf numFmtId="9" fontId="9" fillId="0" borderId="5" xfId="2" applyFont="1" applyBorder="1"/>
    <xf numFmtId="2" fontId="6" fillId="0" borderId="5" xfId="0" applyNumberFormat="1" applyFont="1" applyBorder="1"/>
    <xf numFmtId="167" fontId="7" fillId="0" borderId="10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90" wrapText="1"/>
    </xf>
    <xf numFmtId="166" fontId="7" fillId="0" borderId="5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167" fontId="7" fillId="0" borderId="5" xfId="0" applyNumberFormat="1" applyFont="1" applyBorder="1" applyAlignment="1">
      <alignment horizontal="center" vertical="center" wrapText="1"/>
    </xf>
    <xf numFmtId="165" fontId="7" fillId="0" borderId="19" xfId="0" applyNumberFormat="1" applyFont="1" applyBorder="1" applyAlignment="1">
      <alignment horizontal="center" vertical="center"/>
    </xf>
    <xf numFmtId="165" fontId="7" fillId="0" borderId="20" xfId="0" applyNumberFormat="1" applyFont="1" applyBorder="1" applyAlignment="1">
      <alignment horizontal="center" vertical="center"/>
    </xf>
    <xf numFmtId="165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167" fontId="7" fillId="0" borderId="22" xfId="0" applyNumberFormat="1" applyFont="1" applyBorder="1" applyAlignment="1">
      <alignment horizontal="center" vertical="center" wrapText="1"/>
    </xf>
    <xf numFmtId="167" fontId="7" fillId="0" borderId="23" xfId="0" applyNumberFormat="1" applyFont="1" applyBorder="1" applyAlignment="1">
      <alignment horizontal="center" vertical="center" wrapText="1"/>
    </xf>
    <xf numFmtId="167" fontId="7" fillId="0" borderId="2" xfId="0" applyNumberFormat="1" applyFont="1" applyBorder="1" applyAlignment="1">
      <alignment horizontal="center" vertical="center" wrapText="1"/>
    </xf>
    <xf numFmtId="167" fontId="7" fillId="0" borderId="19" xfId="0" applyNumberFormat="1" applyFont="1" applyBorder="1" applyAlignment="1">
      <alignment horizontal="center" vertical="center" wrapText="1"/>
    </xf>
    <xf numFmtId="167" fontId="7" fillId="0" borderId="21" xfId="0" applyNumberFormat="1" applyFont="1" applyBorder="1" applyAlignment="1">
      <alignment horizontal="center" vertical="center" wrapText="1"/>
    </xf>
    <xf numFmtId="167" fontId="7" fillId="0" borderId="20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/>
    <xf numFmtId="0" fontId="9" fillId="0" borderId="24" xfId="0" applyFont="1" applyBorder="1"/>
    <xf numFmtId="2" fontId="9" fillId="0" borderId="19" xfId="0" applyNumberFormat="1" applyFont="1" applyBorder="1" applyAlignment="1">
      <alignment horizontal="center"/>
    </xf>
    <xf numFmtId="2" fontId="9" fillId="0" borderId="20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166" fontId="7" fillId="0" borderId="26" xfId="0" applyNumberFormat="1" applyFont="1" applyBorder="1" applyAlignment="1">
      <alignment horizontal="center" vertical="center" wrapText="1"/>
    </xf>
    <xf numFmtId="166" fontId="7" fillId="0" borderId="27" xfId="0" applyNumberFormat="1" applyFont="1" applyBorder="1" applyAlignment="1">
      <alignment horizontal="center" vertical="center" wrapText="1"/>
    </xf>
    <xf numFmtId="165" fontId="7" fillId="0" borderId="28" xfId="0" applyNumberFormat="1" applyFont="1" applyBorder="1" applyAlignment="1">
      <alignment horizontal="center" vertical="center"/>
    </xf>
    <xf numFmtId="166" fontId="7" fillId="0" borderId="3" xfId="0" applyNumberFormat="1" applyFont="1" applyBorder="1" applyAlignment="1">
      <alignment horizontal="center" vertical="center" wrapText="1"/>
    </xf>
    <xf numFmtId="167" fontId="7" fillId="0" borderId="28" xfId="0" applyNumberFormat="1" applyFont="1" applyBorder="1" applyAlignment="1">
      <alignment horizontal="center" vertical="center" wrapText="1"/>
    </xf>
    <xf numFmtId="2" fontId="6" fillId="0" borderId="33" xfId="0" applyNumberFormat="1" applyFont="1" applyBorder="1"/>
    <xf numFmtId="2" fontId="6" fillId="0" borderId="34" xfId="0" applyNumberFormat="1" applyFont="1" applyBorder="1"/>
    <xf numFmtId="2" fontId="6" fillId="0" borderId="4" xfId="0" applyNumberFormat="1" applyFont="1" applyBorder="1"/>
    <xf numFmtId="167" fontId="7" fillId="0" borderId="6" xfId="0" applyNumberFormat="1" applyFont="1" applyBorder="1" applyAlignment="1">
      <alignment horizontal="center" vertical="center" wrapText="1"/>
    </xf>
    <xf numFmtId="167" fontId="7" fillId="0" borderId="7" xfId="0" applyNumberFormat="1" applyFont="1" applyBorder="1" applyAlignment="1">
      <alignment horizontal="center" vertical="center" wrapText="1"/>
    </xf>
    <xf numFmtId="167" fontId="7" fillId="0" borderId="8" xfId="0" applyNumberFormat="1" applyFont="1" applyBorder="1" applyAlignment="1">
      <alignment horizontal="center" vertical="center" wrapText="1"/>
    </xf>
    <xf numFmtId="167" fontId="7" fillId="0" borderId="9" xfId="0" applyNumberFormat="1" applyFont="1" applyBorder="1" applyAlignment="1">
      <alignment horizontal="center" vertical="center" wrapText="1"/>
    </xf>
    <xf numFmtId="167" fontId="7" fillId="0" borderId="12" xfId="0" applyNumberFormat="1" applyFont="1" applyBorder="1" applyAlignment="1">
      <alignment horizontal="center" vertical="center" wrapText="1"/>
    </xf>
    <xf numFmtId="167" fontId="7" fillId="0" borderId="13" xfId="0" applyNumberFormat="1" applyFont="1" applyBorder="1" applyAlignment="1">
      <alignment horizontal="center" vertical="center" wrapText="1"/>
    </xf>
    <xf numFmtId="167" fontId="7" fillId="0" borderId="14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textRotation="90" wrapText="1"/>
    </xf>
    <xf numFmtId="0" fontId="9" fillId="0" borderId="36" xfId="0" applyFont="1" applyBorder="1" applyAlignment="1">
      <alignment horizontal="center" vertical="center" textRotation="90" wrapText="1"/>
    </xf>
    <xf numFmtId="0" fontId="9" fillId="0" borderId="37" xfId="0" applyFont="1" applyBorder="1" applyAlignment="1">
      <alignment horizontal="center" vertical="center" textRotation="90" wrapText="1"/>
    </xf>
    <xf numFmtId="0" fontId="9" fillId="0" borderId="38" xfId="0" applyFont="1" applyBorder="1" applyAlignment="1">
      <alignment horizontal="center" vertical="center" textRotation="90" wrapText="1"/>
    </xf>
    <xf numFmtId="166" fontId="7" fillId="0" borderId="23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24" xfId="0" applyNumberFormat="1" applyFont="1" applyBorder="1" applyAlignment="1">
      <alignment horizontal="center" vertical="center"/>
    </xf>
    <xf numFmtId="167" fontId="7" fillId="0" borderId="3" xfId="0" applyNumberFormat="1" applyFont="1" applyBorder="1" applyAlignment="1">
      <alignment horizontal="center" vertical="center" wrapText="1"/>
    </xf>
    <xf numFmtId="167" fontId="7" fillId="0" borderId="44" xfId="0" applyNumberFormat="1" applyFont="1" applyBorder="1" applyAlignment="1">
      <alignment horizontal="center" vertical="center" wrapText="1"/>
    </xf>
    <xf numFmtId="167" fontId="7" fillId="0" borderId="26" xfId="0" applyNumberFormat="1" applyFont="1" applyBorder="1" applyAlignment="1">
      <alignment horizontal="center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165" fontId="7" fillId="0" borderId="44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166" fontId="7" fillId="0" borderId="48" xfId="0" applyNumberFormat="1" applyFont="1" applyBorder="1" applyAlignment="1">
      <alignment horizontal="center" vertical="center" wrapText="1"/>
    </xf>
    <xf numFmtId="2" fontId="7" fillId="0" borderId="49" xfId="0" applyNumberFormat="1" applyFont="1" applyBorder="1" applyAlignment="1">
      <alignment horizontal="center" vertical="center"/>
    </xf>
    <xf numFmtId="166" fontId="7" fillId="0" borderId="49" xfId="0" applyNumberFormat="1" applyFont="1" applyBorder="1" applyAlignment="1">
      <alignment horizontal="center" vertical="center" wrapText="1"/>
    </xf>
    <xf numFmtId="166" fontId="7" fillId="0" borderId="49" xfId="0" applyNumberFormat="1" applyFont="1" applyBorder="1" applyAlignment="1">
      <alignment horizontal="center" vertical="center"/>
    </xf>
    <xf numFmtId="166" fontId="7" fillId="0" borderId="50" xfId="0" applyNumberFormat="1" applyFont="1" applyBorder="1" applyAlignment="1">
      <alignment horizontal="center" vertical="center"/>
    </xf>
    <xf numFmtId="167" fontId="7" fillId="0" borderId="48" xfId="0" applyNumberFormat="1" applyFont="1" applyBorder="1" applyAlignment="1">
      <alignment horizontal="center" vertical="center" wrapText="1"/>
    </xf>
    <xf numFmtId="167" fontId="7" fillId="0" borderId="49" xfId="0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164" fontId="9" fillId="0" borderId="0" xfId="1" applyNumberFormat="1" applyFont="1" applyAlignment="1">
      <alignment horizontal="left" vertical="top" wrapText="1"/>
    </xf>
    <xf numFmtId="164" fontId="9" fillId="0" borderId="0" xfId="1" applyNumberFormat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right" vertical="top" wrapText="1"/>
    </xf>
    <xf numFmtId="0" fontId="9" fillId="0" borderId="0" xfId="1" applyFont="1" applyAlignment="1">
      <alignment horizontal="center" vertical="top"/>
    </xf>
    <xf numFmtId="2" fontId="6" fillId="0" borderId="0" xfId="1" applyNumberFormat="1" applyFont="1" applyAlignment="1">
      <alignment horizontal="center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9" fillId="0" borderId="3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textRotation="90"/>
    </xf>
    <xf numFmtId="0" fontId="9" fillId="0" borderId="43" xfId="0" applyFont="1" applyBorder="1" applyAlignment="1">
      <alignment horizontal="center" vertical="center" textRotation="90"/>
    </xf>
    <xf numFmtId="0" fontId="9" fillId="0" borderId="35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vertical="center" textRotation="90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14" fillId="4" borderId="0" xfId="0" applyFont="1" applyFill="1"/>
    <xf numFmtId="0" fontId="9" fillId="4" borderId="0" xfId="0" applyFont="1" applyFill="1"/>
    <xf numFmtId="0" fontId="15" fillId="0" borderId="0" xfId="1" applyFont="1" applyAlignment="1">
      <alignment horizontal="left" vertical="top"/>
    </xf>
    <xf numFmtId="0" fontId="16" fillId="0" borderId="0" xfId="0" applyFont="1"/>
    <xf numFmtId="0" fontId="17" fillId="0" borderId="0" xfId="0" applyFont="1" applyAlignment="1">
      <alignment horizontal="center"/>
    </xf>
  </cellXfs>
  <cellStyles count="6">
    <cellStyle name="Normal 10 16" xfId="5" xr:uid="{BB000D6A-8B3D-4C82-9C18-FD9FB0963E37}"/>
    <cellStyle name="Normal 6" xfId="4" xr:uid="{00000000-0005-0000-0000-000000000000}"/>
    <cellStyle name="Parasts" xfId="0" builtinId="0"/>
    <cellStyle name="Paskaidrojošs teksts" xfId="1" builtinId="53" customBuiltin="1"/>
    <cellStyle name="Procenti" xfId="2" builtinId="5"/>
    <cellStyle name="Style 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EE1B-CCA0-4499-88EE-CF0B1F601767}">
  <sheetPr>
    <pageSetUpPr fitToPage="1"/>
  </sheetPr>
  <dimension ref="B1:S35"/>
  <sheetViews>
    <sheetView tabSelected="1" zoomScale="89" zoomScaleNormal="89" workbookViewId="0">
      <selection activeCell="B2" sqref="B2:P2"/>
    </sheetView>
  </sheetViews>
  <sheetFormatPr defaultColWidth="9.140625" defaultRowHeight="12.75" x14ac:dyDescent="0.2"/>
  <cols>
    <col min="1" max="1" width="18" style="1" customWidth="1"/>
    <col min="2" max="2" width="5" style="1" customWidth="1"/>
    <col min="3" max="3" width="50.140625" style="1" customWidth="1"/>
    <col min="4" max="4" width="11.7109375" style="1" customWidth="1"/>
    <col min="5" max="5" width="8.42578125" style="1" customWidth="1"/>
    <col min="6" max="13" width="11" style="1" customWidth="1"/>
    <col min="14" max="14" width="12.140625" style="1" customWidth="1"/>
    <col min="15" max="15" width="11" style="1" customWidth="1"/>
    <col min="16" max="16" width="12.42578125" style="1" customWidth="1"/>
    <col min="17" max="17" width="10.140625" style="1" customWidth="1"/>
    <col min="18" max="16384" width="9.140625" style="1"/>
  </cols>
  <sheetData>
    <row r="1" spans="2:19" ht="30.6" customHeight="1" x14ac:dyDescent="0.2">
      <c r="B1" s="88" t="s">
        <v>51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2:19" ht="19.5" x14ac:dyDescent="0.35">
      <c r="B2" s="121" t="s">
        <v>54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2:19" ht="15.75" x14ac:dyDescent="0.2">
      <c r="B3" s="89" t="s">
        <v>38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2:19" ht="15" customHeight="1" x14ac:dyDescent="0.2">
      <c r="B4" s="91" t="s">
        <v>39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3"/>
      <c r="R4" s="3"/>
      <c r="S4" s="3"/>
    </row>
    <row r="5" spans="2:19" ht="15.75" x14ac:dyDescent="0.2">
      <c r="B5" s="92" t="s">
        <v>40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2:19" ht="16.149999999999999" customHeight="1" x14ac:dyDescent="0.2">
      <c r="B6" s="119" t="s">
        <v>52</v>
      </c>
      <c r="C6" s="119"/>
      <c r="D6" s="119"/>
      <c r="E6" s="119"/>
      <c r="F6" s="5"/>
      <c r="G6" s="5"/>
      <c r="H6" s="5"/>
      <c r="I6" s="5"/>
      <c r="J6" s="95" t="s">
        <v>0</v>
      </c>
      <c r="K6" s="95"/>
      <c r="L6" s="95"/>
      <c r="M6" s="95"/>
      <c r="N6" s="97">
        <f>P32</f>
        <v>0</v>
      </c>
      <c r="O6" s="97"/>
      <c r="P6" s="5" t="s">
        <v>1</v>
      </c>
    </row>
    <row r="7" spans="2:19" ht="12" customHeight="1" x14ac:dyDescent="0.2">
      <c r="B7" s="17"/>
      <c r="C7" s="17"/>
      <c r="D7" s="17"/>
      <c r="E7" s="17"/>
      <c r="F7" s="5"/>
      <c r="G7" s="5"/>
      <c r="H7" s="5"/>
      <c r="I7" s="5"/>
      <c r="J7" s="18"/>
      <c r="K7" s="18"/>
      <c r="L7" s="18"/>
      <c r="M7" s="18"/>
      <c r="N7" s="19"/>
      <c r="O7" s="19"/>
      <c r="P7" s="5"/>
    </row>
    <row r="8" spans="2:19" ht="16.149999999999999" customHeight="1" x14ac:dyDescent="0.2">
      <c r="B8" s="93"/>
      <c r="C8" s="93"/>
      <c r="D8" s="17"/>
      <c r="E8" s="17"/>
      <c r="F8" s="5"/>
      <c r="G8" s="5"/>
      <c r="H8" s="5"/>
      <c r="I8" s="5"/>
      <c r="J8" s="18"/>
      <c r="K8" s="18"/>
      <c r="L8" s="95" t="s">
        <v>21</v>
      </c>
      <c r="M8" s="95"/>
      <c r="N8" s="95"/>
      <c r="O8" s="94"/>
      <c r="P8" s="94"/>
    </row>
    <row r="9" spans="2:19" ht="16.5" thickBot="1" x14ac:dyDescent="0.3">
      <c r="B9" s="96" t="s">
        <v>50</v>
      </c>
      <c r="C9" s="96"/>
      <c r="D9" s="96"/>
      <c r="E9" s="96"/>
      <c r="F9" s="6"/>
      <c r="G9" s="6"/>
      <c r="H9" s="7"/>
      <c r="I9" s="7"/>
      <c r="J9" s="7"/>
      <c r="K9" s="7"/>
      <c r="L9" s="7"/>
      <c r="M9" s="7"/>
      <c r="N9" s="7"/>
      <c r="O9" s="7"/>
      <c r="P9" s="7"/>
    </row>
    <row r="10" spans="2:19" ht="12.75" customHeight="1" thickBot="1" x14ac:dyDescent="0.25">
      <c r="B10" s="107" t="s">
        <v>2</v>
      </c>
      <c r="C10" s="109" t="s">
        <v>3</v>
      </c>
      <c r="D10" s="111" t="s">
        <v>4</v>
      </c>
      <c r="E10" s="113" t="s">
        <v>18</v>
      </c>
      <c r="F10" s="104" t="s">
        <v>5</v>
      </c>
      <c r="G10" s="105"/>
      <c r="H10" s="105"/>
      <c r="I10" s="105"/>
      <c r="J10" s="105"/>
      <c r="K10" s="106"/>
      <c r="L10" s="104" t="s">
        <v>6</v>
      </c>
      <c r="M10" s="105"/>
      <c r="N10" s="105"/>
      <c r="O10" s="105"/>
      <c r="P10" s="106"/>
    </row>
    <row r="11" spans="2:19" ht="93.75" customHeight="1" thickBot="1" x14ac:dyDescent="0.25">
      <c r="B11" s="108"/>
      <c r="C11" s="110"/>
      <c r="D11" s="112"/>
      <c r="E11" s="114"/>
      <c r="F11" s="63" t="s">
        <v>7</v>
      </c>
      <c r="G11" s="63" t="s">
        <v>8</v>
      </c>
      <c r="H11" s="63" t="s">
        <v>9</v>
      </c>
      <c r="I11" s="63" t="s">
        <v>10</v>
      </c>
      <c r="J11" s="64" t="s">
        <v>11</v>
      </c>
      <c r="K11" s="24" t="s">
        <v>12</v>
      </c>
      <c r="L11" s="62" t="s">
        <v>13</v>
      </c>
      <c r="M11" s="63" t="s">
        <v>9</v>
      </c>
      <c r="N11" s="63" t="s">
        <v>10</v>
      </c>
      <c r="O11" s="64" t="s">
        <v>11</v>
      </c>
      <c r="P11" s="65" t="s">
        <v>12</v>
      </c>
    </row>
    <row r="12" spans="2:19" ht="23.25" customHeight="1" thickBot="1" x14ac:dyDescent="0.25">
      <c r="B12" s="98" t="s">
        <v>20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100"/>
    </row>
    <row r="13" spans="2:19" ht="25.9" customHeight="1" x14ac:dyDescent="0.2">
      <c r="B13" s="29">
        <v>1</v>
      </c>
      <c r="C13" s="78" t="s">
        <v>34</v>
      </c>
      <c r="D13" s="47" t="s">
        <v>24</v>
      </c>
      <c r="E13" s="26">
        <v>30</v>
      </c>
      <c r="F13" s="25"/>
      <c r="G13" s="25"/>
      <c r="H13" s="27"/>
      <c r="I13" s="27"/>
      <c r="J13" s="66"/>
      <c r="K13" s="70"/>
      <c r="L13" s="71"/>
      <c r="M13" s="28"/>
      <c r="N13" s="28"/>
      <c r="O13" s="36"/>
      <c r="P13" s="70"/>
    </row>
    <row r="14" spans="2:19" ht="21.6" customHeight="1" x14ac:dyDescent="0.2">
      <c r="B14" s="76">
        <v>2</v>
      </c>
      <c r="C14" s="79" t="s">
        <v>49</v>
      </c>
      <c r="D14" s="81" t="s">
        <v>22</v>
      </c>
      <c r="E14" s="82">
        <v>450</v>
      </c>
      <c r="F14" s="83"/>
      <c r="G14" s="83"/>
      <c r="H14" s="84"/>
      <c r="I14" s="84"/>
      <c r="J14" s="85"/>
      <c r="K14" s="70"/>
      <c r="L14" s="86"/>
      <c r="M14" s="87"/>
      <c r="N14" s="87"/>
      <c r="O14" s="36"/>
      <c r="P14" s="70"/>
    </row>
    <row r="15" spans="2:19" ht="31.15" customHeight="1" x14ac:dyDescent="0.2">
      <c r="B15" s="30">
        <v>3</v>
      </c>
      <c r="C15" s="77" t="s">
        <v>29</v>
      </c>
      <c r="D15" s="50" t="s">
        <v>25</v>
      </c>
      <c r="E15" s="33">
        <v>70</v>
      </c>
      <c r="F15" s="32"/>
      <c r="G15" s="32"/>
      <c r="H15" s="34"/>
      <c r="I15" s="34"/>
      <c r="J15" s="67"/>
      <c r="K15" s="51"/>
      <c r="L15" s="69"/>
      <c r="M15" s="35"/>
      <c r="N15" s="35"/>
      <c r="O15" s="37"/>
      <c r="P15" s="51"/>
    </row>
    <row r="16" spans="2:19" ht="19.899999999999999" customHeight="1" x14ac:dyDescent="0.2">
      <c r="B16" s="49">
        <v>4</v>
      </c>
      <c r="C16" s="79" t="s">
        <v>27</v>
      </c>
      <c r="D16" s="50" t="s">
        <v>25</v>
      </c>
      <c r="E16" s="33">
        <v>25</v>
      </c>
      <c r="F16" s="32"/>
      <c r="G16" s="32"/>
      <c r="H16" s="34"/>
      <c r="I16" s="34"/>
      <c r="J16" s="67"/>
      <c r="K16" s="51"/>
      <c r="L16" s="69"/>
      <c r="M16" s="35"/>
      <c r="N16" s="35"/>
      <c r="O16" s="37"/>
      <c r="P16" s="51"/>
    </row>
    <row r="17" spans="2:17" ht="38.450000000000003" customHeight="1" thickBot="1" x14ac:dyDescent="0.25">
      <c r="B17" s="31">
        <v>5</v>
      </c>
      <c r="C17" s="80" t="s">
        <v>35</v>
      </c>
      <c r="D17" s="50" t="s">
        <v>19</v>
      </c>
      <c r="E17" s="33">
        <v>1</v>
      </c>
      <c r="F17" s="32"/>
      <c r="G17" s="32"/>
      <c r="H17" s="34"/>
      <c r="I17" s="34"/>
      <c r="J17" s="67"/>
      <c r="K17" s="51"/>
      <c r="L17" s="69"/>
      <c r="M17" s="35"/>
      <c r="N17" s="35"/>
      <c r="O17" s="37"/>
      <c r="P17" s="51"/>
    </row>
    <row r="18" spans="2:17" ht="20.25" customHeight="1" thickBot="1" x14ac:dyDescent="0.25">
      <c r="B18" s="98" t="s">
        <v>23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100"/>
    </row>
    <row r="19" spans="2:17" ht="51" customHeight="1" x14ac:dyDescent="0.2">
      <c r="B19" s="29">
        <v>6</v>
      </c>
      <c r="C19" s="73" t="s">
        <v>26</v>
      </c>
      <c r="D19" s="47" t="s">
        <v>24</v>
      </c>
      <c r="E19" s="26">
        <v>30</v>
      </c>
      <c r="F19" s="25"/>
      <c r="G19" s="25"/>
      <c r="H19" s="27"/>
      <c r="I19" s="27"/>
      <c r="J19" s="66"/>
      <c r="K19" s="38"/>
      <c r="L19" s="55"/>
      <c r="M19" s="56"/>
      <c r="N19" s="56"/>
      <c r="O19" s="57"/>
      <c r="P19" s="38"/>
    </row>
    <row r="20" spans="2:17" ht="49.9" customHeight="1" x14ac:dyDescent="0.2">
      <c r="B20" s="30">
        <v>7</v>
      </c>
      <c r="C20" s="74" t="s">
        <v>30</v>
      </c>
      <c r="D20" s="48" t="s">
        <v>25</v>
      </c>
      <c r="E20" s="9">
        <v>25</v>
      </c>
      <c r="F20" s="8"/>
      <c r="G20" s="8"/>
      <c r="H20" s="10"/>
      <c r="I20" s="10"/>
      <c r="J20" s="68"/>
      <c r="K20" s="40"/>
      <c r="L20" s="58"/>
      <c r="M20" s="11"/>
      <c r="N20" s="11"/>
      <c r="O20" s="23"/>
      <c r="P20" s="40"/>
    </row>
    <row r="21" spans="2:17" ht="53.45" customHeight="1" x14ac:dyDescent="0.2">
      <c r="B21" s="30">
        <v>8</v>
      </c>
      <c r="C21" s="74" t="s">
        <v>36</v>
      </c>
      <c r="D21" s="48" t="s">
        <v>19</v>
      </c>
      <c r="E21" s="9">
        <v>6</v>
      </c>
      <c r="F21" s="8"/>
      <c r="G21" s="8"/>
      <c r="H21" s="10"/>
      <c r="I21" s="10"/>
      <c r="J21" s="68"/>
      <c r="K21" s="40"/>
      <c r="L21" s="58"/>
      <c r="M21" s="11"/>
      <c r="N21" s="11"/>
      <c r="O21" s="23"/>
      <c r="P21" s="40"/>
    </row>
    <row r="22" spans="2:17" ht="50.45" customHeight="1" x14ac:dyDescent="0.2">
      <c r="B22" s="30">
        <v>9</v>
      </c>
      <c r="C22" s="74" t="s">
        <v>31</v>
      </c>
      <c r="D22" s="48" t="s">
        <v>25</v>
      </c>
      <c r="E22" s="9">
        <v>70</v>
      </c>
      <c r="F22" s="8"/>
      <c r="G22" s="8"/>
      <c r="H22" s="10"/>
      <c r="I22" s="10"/>
      <c r="J22" s="68"/>
      <c r="K22" s="40"/>
      <c r="L22" s="58"/>
      <c r="M22" s="11"/>
      <c r="N22" s="11"/>
      <c r="O22" s="23"/>
      <c r="P22" s="40"/>
    </row>
    <row r="23" spans="2:17" ht="50.45" customHeight="1" x14ac:dyDescent="0.2">
      <c r="B23" s="30">
        <v>10</v>
      </c>
      <c r="C23" s="72" t="s">
        <v>37</v>
      </c>
      <c r="D23" s="48" t="s">
        <v>25</v>
      </c>
      <c r="E23" s="9">
        <v>20</v>
      </c>
      <c r="F23" s="8"/>
      <c r="G23" s="8"/>
      <c r="H23" s="10"/>
      <c r="I23" s="10"/>
      <c r="J23" s="68"/>
      <c r="K23" s="40"/>
      <c r="L23" s="58"/>
      <c r="M23" s="11"/>
      <c r="N23" s="11"/>
      <c r="O23" s="23"/>
      <c r="P23" s="40"/>
    </row>
    <row r="24" spans="2:17" ht="50.45" customHeight="1" x14ac:dyDescent="0.2">
      <c r="B24" s="30">
        <v>11</v>
      </c>
      <c r="C24" s="72" t="s">
        <v>33</v>
      </c>
      <c r="D24" s="48" t="s">
        <v>19</v>
      </c>
      <c r="E24" s="9">
        <v>2</v>
      </c>
      <c r="F24" s="8"/>
      <c r="G24" s="8"/>
      <c r="H24" s="10"/>
      <c r="I24" s="10"/>
      <c r="J24" s="68"/>
      <c r="K24" s="40"/>
      <c r="L24" s="58"/>
      <c r="M24" s="11"/>
      <c r="N24" s="11"/>
      <c r="O24" s="23"/>
      <c r="P24" s="40"/>
    </row>
    <row r="25" spans="2:17" ht="28.9" customHeight="1" x14ac:dyDescent="0.2">
      <c r="B25" s="30">
        <v>12</v>
      </c>
      <c r="C25" s="72" t="s">
        <v>32</v>
      </c>
      <c r="D25" s="48" t="s">
        <v>19</v>
      </c>
      <c r="E25" s="9">
        <v>1</v>
      </c>
      <c r="F25" s="8"/>
      <c r="G25" s="8"/>
      <c r="H25" s="10"/>
      <c r="I25" s="10"/>
      <c r="J25" s="68"/>
      <c r="K25" s="40"/>
      <c r="L25" s="58"/>
      <c r="M25" s="11"/>
      <c r="N25" s="11"/>
      <c r="O25" s="23"/>
      <c r="P25" s="40"/>
    </row>
    <row r="26" spans="2:17" ht="31.15" customHeight="1" thickBot="1" x14ac:dyDescent="0.25">
      <c r="B26" s="49">
        <v>13</v>
      </c>
      <c r="C26" s="75" t="s">
        <v>28</v>
      </c>
      <c r="D26" s="50" t="s">
        <v>19</v>
      </c>
      <c r="E26" s="33">
        <v>1</v>
      </c>
      <c r="F26" s="32"/>
      <c r="G26" s="32"/>
      <c r="H26" s="34"/>
      <c r="I26" s="34"/>
      <c r="J26" s="67"/>
      <c r="K26" s="39"/>
      <c r="L26" s="59"/>
      <c r="M26" s="60"/>
      <c r="N26" s="60"/>
      <c r="O26" s="61"/>
      <c r="P26" s="51"/>
    </row>
    <row r="27" spans="2:17" ht="16.5" thickBot="1" x14ac:dyDescent="0.3">
      <c r="B27" s="101" t="s">
        <v>17</v>
      </c>
      <c r="C27" s="102"/>
      <c r="D27" s="102"/>
      <c r="E27" s="102"/>
      <c r="F27" s="102"/>
      <c r="G27" s="102"/>
      <c r="H27" s="102"/>
      <c r="I27" s="102"/>
      <c r="J27" s="102"/>
      <c r="K27" s="103"/>
      <c r="L27" s="52">
        <f>SUM(L13:L25)</f>
        <v>0</v>
      </c>
      <c r="M27" s="52">
        <f>SUM(M13:M25)</f>
        <v>0</v>
      </c>
      <c r="N27" s="52">
        <f>SUM(N13:N25)</f>
        <v>0</v>
      </c>
      <c r="O27" s="53">
        <f>SUM(O13:O25)</f>
        <v>0</v>
      </c>
      <c r="P27" s="54">
        <f>SUM(P12:P26)</f>
        <v>0</v>
      </c>
    </row>
    <row r="28" spans="2:17" ht="15.75" x14ac:dyDescent="0.25">
      <c r="B28" s="13"/>
      <c r="C28" s="14"/>
      <c r="D28" s="14"/>
      <c r="E28" s="14"/>
      <c r="F28" s="14"/>
      <c r="G28" s="14"/>
      <c r="H28" s="14"/>
      <c r="I28" s="20"/>
      <c r="J28" s="14"/>
      <c r="K28" s="15" t="s">
        <v>42</v>
      </c>
      <c r="L28" s="21"/>
      <c r="M28" s="22"/>
      <c r="N28" s="22"/>
      <c r="O28" s="41"/>
      <c r="P28" s="43">
        <f>ROUND(P27*L28,2)</f>
        <v>0</v>
      </c>
    </row>
    <row r="29" spans="2:17" ht="15.75" x14ac:dyDescent="0.25">
      <c r="B29" s="13" t="s">
        <v>43</v>
      </c>
      <c r="C29" s="14"/>
      <c r="D29" s="14"/>
      <c r="E29" s="14"/>
      <c r="F29" s="14"/>
      <c r="G29" s="14"/>
      <c r="H29" s="14"/>
      <c r="I29" s="20"/>
      <c r="J29" s="14"/>
      <c r="K29" s="15" t="s">
        <v>41</v>
      </c>
      <c r="L29" s="16"/>
      <c r="M29" s="12"/>
      <c r="N29" s="12"/>
      <c r="O29" s="42"/>
      <c r="P29" s="44">
        <f>ROUND(P27*L29,2)</f>
        <v>0</v>
      </c>
    </row>
    <row r="30" spans="2:17" ht="15.6" customHeight="1" x14ac:dyDescent="0.25">
      <c r="B30" s="7" t="s">
        <v>44</v>
      </c>
      <c r="C30" s="7" t="s">
        <v>45</v>
      </c>
      <c r="D30" s="20"/>
      <c r="E30" s="20"/>
      <c r="F30" s="20"/>
      <c r="G30" s="20"/>
      <c r="H30" s="20"/>
      <c r="I30" s="115"/>
      <c r="J30" s="14"/>
      <c r="K30" s="15" t="s">
        <v>14</v>
      </c>
      <c r="L30" s="12"/>
      <c r="M30" s="12"/>
      <c r="N30" s="12"/>
      <c r="O30" s="42"/>
      <c r="P30" s="45">
        <f>P27+P28+P29</f>
        <v>0</v>
      </c>
      <c r="Q30" s="4"/>
    </row>
    <row r="31" spans="2:17" ht="15.6" customHeight="1" x14ac:dyDescent="0.25">
      <c r="B31" s="7" t="s">
        <v>44</v>
      </c>
      <c r="C31" s="7" t="s">
        <v>46</v>
      </c>
      <c r="D31" s="20"/>
      <c r="E31" s="20"/>
      <c r="F31" s="20"/>
      <c r="G31" s="20"/>
      <c r="H31" s="20"/>
      <c r="I31" s="115"/>
      <c r="J31" s="14"/>
      <c r="K31" s="15" t="s">
        <v>15</v>
      </c>
      <c r="L31" s="12"/>
      <c r="M31" s="12"/>
      <c r="N31" s="12"/>
      <c r="O31" s="42"/>
      <c r="P31" s="44">
        <f>ROUND(P30*21%,2)</f>
        <v>0</v>
      </c>
      <c r="Q31" s="4"/>
    </row>
    <row r="32" spans="2:17" ht="16.5" thickBot="1" x14ac:dyDescent="0.3">
      <c r="B32" s="7"/>
      <c r="C32" s="7" t="s">
        <v>47</v>
      </c>
      <c r="D32" s="20"/>
      <c r="E32" s="20"/>
      <c r="F32" s="20"/>
      <c r="G32" s="20"/>
      <c r="H32" s="20"/>
      <c r="I32" s="116"/>
      <c r="J32" s="14"/>
      <c r="K32" s="15" t="s">
        <v>16</v>
      </c>
      <c r="L32" s="12"/>
      <c r="M32" s="12"/>
      <c r="N32" s="12"/>
      <c r="O32" s="42"/>
      <c r="P32" s="46">
        <f>+P30+P31</f>
        <v>0</v>
      </c>
    </row>
    <row r="33" spans="2:16" ht="15.75" x14ac:dyDescent="0.25">
      <c r="B33" s="117" t="s">
        <v>44</v>
      </c>
      <c r="C33" s="118" t="s">
        <v>48</v>
      </c>
      <c r="D33" s="118"/>
      <c r="E33" s="118"/>
      <c r="F33" s="118"/>
      <c r="G33" s="118"/>
      <c r="H33" s="118"/>
      <c r="I33" s="7"/>
      <c r="J33" s="13"/>
      <c r="K33" s="13"/>
      <c r="L33" s="13"/>
      <c r="M33" s="13"/>
      <c r="N33" s="13"/>
      <c r="O33" s="13"/>
      <c r="P33" s="13"/>
    </row>
    <row r="34" spans="2:16" ht="15.75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2:16" ht="15.75" x14ac:dyDescent="0.25">
      <c r="B35" s="2"/>
      <c r="C35" s="120" t="s">
        <v>53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</sheetData>
  <mergeCells count="21">
    <mergeCell ref="B18:P18"/>
    <mergeCell ref="B12:P12"/>
    <mergeCell ref="B27:K27"/>
    <mergeCell ref="L10:P10"/>
    <mergeCell ref="B9:E9"/>
    <mergeCell ref="B10:B11"/>
    <mergeCell ref="C10:C11"/>
    <mergeCell ref="D10:D11"/>
    <mergeCell ref="E10:E11"/>
    <mergeCell ref="F10:K10"/>
    <mergeCell ref="B8:C8"/>
    <mergeCell ref="O8:P8"/>
    <mergeCell ref="L8:N8"/>
    <mergeCell ref="B6:E6"/>
    <mergeCell ref="J6:M6"/>
    <mergeCell ref="N6:O6"/>
    <mergeCell ref="B1:P1"/>
    <mergeCell ref="B2:P2"/>
    <mergeCell ref="B3:P3"/>
    <mergeCell ref="B4:P4"/>
    <mergeCell ref="B5:P5"/>
  </mergeCells>
  <pageMargins left="0.25" right="0.25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</dc:creator>
  <cp:lastModifiedBy>Inese</cp:lastModifiedBy>
  <cp:revision>21</cp:revision>
  <cp:lastPrinted>2023-11-08T08:13:41Z</cp:lastPrinted>
  <dcterms:created xsi:type="dcterms:W3CDTF">2018-02-14T08:54:41Z</dcterms:created>
  <dcterms:modified xsi:type="dcterms:W3CDTF">2024-07-11T08:57:37Z</dcterms:modified>
  <dc:language>lv-LV</dc:language>
</cp:coreProperties>
</file>