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visvaris.lv/webdav/wordstorage/"/>
    </mc:Choice>
  </mc:AlternateContent>
  <xr:revisionPtr revIDLastSave="0" documentId="13_ncr:1_{AD7736A4-0188-44F8-8B6D-FECBFD332396}" xr6:coauthVersionLast="47" xr6:coauthVersionMax="47" xr10:uidLastSave="{00000000-0000-0000-0000-000000000000}"/>
  <bookViews>
    <workbookView xWindow="-28920" yWindow="-120" windowWidth="29040" windowHeight="15840" xr2:uid="{00000000-000D-0000-FFFF-FFFF00000000}"/>
  </bookViews>
  <sheets>
    <sheet name="Piedāvājums" sheetId="3" r:id="rId1"/>
  </sheets>
  <definedNames>
    <definedName name="_xlnm.Print_Area" localSheetId="0">Piedāvājums!$A$1:$E$90</definedName>
  </definedNames>
  <calcPr calcId="181029"/>
</workbook>
</file>

<file path=xl/calcChain.xml><?xml version="1.0" encoding="utf-8"?>
<calcChain xmlns="http://schemas.openxmlformats.org/spreadsheetml/2006/main">
  <c r="E14" i="3" l="1"/>
  <c r="E76" i="3"/>
  <c r="A36" i="3"/>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E32" i="3"/>
  <c r="E78" i="3" l="1"/>
  <c r="E79" i="3" s="1"/>
  <c r="E80" i="3" s="1"/>
</calcChain>
</file>

<file path=xl/sharedStrings.xml><?xml version="1.0" encoding="utf-8"?>
<sst xmlns="http://schemas.openxmlformats.org/spreadsheetml/2006/main" count="153" uniqueCount="99">
  <si>
    <t>Apliecinām, ka:</t>
  </si>
  <si>
    <t>Pretendenta pilnvarotā persona _____________________________________________</t>
  </si>
  <si>
    <t xml:space="preserve"> Datums</t>
  </si>
  <si>
    <r>
      <t>2.</t>
    </r>
    <r>
      <rPr>
        <sz val="7"/>
        <color rgb="FF000000"/>
        <rFont val="Times New Roman"/>
        <family val="1"/>
        <charset val="186"/>
      </rPr>
      <t xml:space="preserve">  </t>
    </r>
    <r>
      <rPr>
        <sz val="12"/>
        <color rgb="FF000000"/>
        <rFont val="Times New Roman"/>
        <family val="1"/>
        <charset val="186"/>
      </rPr>
      <t>Cenā ietverti arī visi nodokļi un nodevas, kā arī visi iespējamie riski, kas saistīti ar tirgus cenu svārstībām plānotajā iepirkuma līguma izpildes laikā.</t>
    </r>
  </si>
  <si>
    <t>(amats, paraksts, paraksta atšifrējums)</t>
  </si>
  <si>
    <t>gab.</t>
  </si>
  <si>
    <t>PVN (21%) EUR</t>
  </si>
  <si>
    <t>KOPĀ  AR PVN EUR:</t>
  </si>
  <si>
    <t>Cena EUR bez PVN</t>
  </si>
  <si>
    <t>4. Esam iepazinušies ar Cenu aptaujas noteikumiem un Tehnisko specifikāciju, un piekrītam visiem tajā minētajiem nosacījumiem, tie ir skaidri un saprotami, iebildumu un pretenziju pret tiem nav.</t>
  </si>
  <si>
    <t>2.pielikums</t>
  </si>
  <si>
    <t>Nr. p.k.</t>
  </si>
  <si>
    <t>Kopā</t>
  </si>
  <si>
    <t xml:space="preserve">Objekta adrese </t>
  </si>
  <si>
    <t>Materiāla nosaukums</t>
  </si>
  <si>
    <t>Mērvienība</t>
  </si>
  <si>
    <t>Daudzums</t>
  </si>
  <si>
    <t>Cena par vienību EUR bez PVN</t>
  </si>
  <si>
    <t>Automātiskais atgaisotājs ar pretvārstu 1/2’’</t>
  </si>
  <si>
    <t>Āra gaisa temperatūras devējs</t>
  </si>
  <si>
    <t>kg</t>
  </si>
  <si>
    <t>Etilenglikols (koncentrāts)</t>
  </si>
  <si>
    <t>KOPĀ  bez PVN EUR:</t>
  </si>
  <si>
    <t>Balansēšanas vārsti 1”</t>
  </si>
  <si>
    <t>Balansēšanas vārsti 3/4 ”</t>
  </si>
  <si>
    <t>Tērauda caurules fasondaļas</t>
  </si>
  <si>
    <t>kompl.</t>
  </si>
  <si>
    <t>Elektroinstalācijas materiāli</t>
  </si>
  <si>
    <t>Kompl.</t>
  </si>
  <si>
    <t>Kondensāta izolācija kaučuka K-Flax tipa biez.20mm</t>
  </si>
  <si>
    <t>Manometrs (P=0-6bar) ar verifikāciju</t>
  </si>
  <si>
    <t>Manometrs (P=0-4bar) ar verifikāciju</t>
  </si>
  <si>
    <t>Manometrs (P=0-10bar) ar verifikāciju</t>
  </si>
  <si>
    <t>Termometrs  (T=0-100grad.C, ūdens)</t>
  </si>
  <si>
    <t>Katla drošības vārsts PN 3bar līdz 50kw</t>
  </si>
  <si>
    <t>Spiediena devējs</t>
  </si>
  <si>
    <t>Freons R447</t>
  </si>
  <si>
    <t>Sadales kolektors (trīs zari)</t>
  </si>
  <si>
    <t>Katla drošības grupa 1”</t>
  </si>
  <si>
    <t>Cirkulācijas sūknis UPS 32-80</t>
  </si>
  <si>
    <t>Lodveida krāns 3/4’’</t>
  </si>
  <si>
    <t>Lodveida krāns 1”</t>
  </si>
  <si>
    <t>Lodveida krāns 1 ¼ ”</t>
  </si>
  <si>
    <t>Pretvārsts ar klapīti 1”</t>
  </si>
  <si>
    <t>Plūsmas filtrs 1 ¼ ”</t>
  </si>
  <si>
    <r>
      <t xml:space="preserve">Plūsmas filtrs </t>
    </r>
    <r>
      <rPr>
        <sz val="14"/>
        <color rgb="FF000000"/>
        <rFont val="Times New Roman"/>
        <family val="1"/>
        <charset val="186"/>
      </rPr>
      <t>¾</t>
    </r>
    <r>
      <rPr>
        <sz val="12"/>
        <color rgb="FF000000"/>
        <rFont val="Times New Roman"/>
        <family val="1"/>
        <charset val="186"/>
      </rPr>
      <t xml:space="preserve"> ’’ misiņa</t>
    </r>
  </si>
  <si>
    <t xml:space="preserve">Trīsceļu vārsts MUT VMR 25E SPDT CR M1S </t>
  </si>
  <si>
    <t>m2</t>
  </si>
  <si>
    <t>Sistēmas vadības automātikas nomaiņa un drošas darbības atjaunošana</t>
  </si>
  <si>
    <t>Elektroinstalācijas darbi</t>
  </si>
  <si>
    <t>Siltumizolācijas uzstādīšana vai remontdarbi</t>
  </si>
  <si>
    <t>Manometru, termometru nomaiņa</t>
  </si>
  <si>
    <t>Manometra demontāža verifikācija un montāža</t>
  </si>
  <si>
    <t xml:space="preserve">Temperatūras vai spiediena devēja nomaiņa </t>
  </si>
  <si>
    <t>Plūsmas filtra tīrīšana 1 ¼ ”</t>
  </si>
  <si>
    <t>Noslēgarmatūras, regulējošā vārsta, plūsmas filtra vai drošības vārsta nomaiņa</t>
  </si>
  <si>
    <t xml:space="preserve">Cirkulācijas sūkņu nomaiņa </t>
  </si>
  <si>
    <t>Izplēšanās tvertnes nomaiņa</t>
  </si>
  <si>
    <t>Freona uzpilde un vakumēšana</t>
  </si>
  <si>
    <t>Glikola uzpilde</t>
  </si>
  <si>
    <t>Darba nosaukums</t>
  </si>
  <si>
    <t>Nr.p.k.</t>
  </si>
  <si>
    <t>vieta</t>
  </si>
  <si>
    <t>h</t>
  </si>
  <si>
    <t>Sarakstā neminēti remontdarbi (darbastunda)</t>
  </si>
  <si>
    <t>Avārijas izsaukuma remontdarbu veikšanas izmaksas  (darbastunda)</t>
  </si>
  <si>
    <t>Pils iela 8, Mežotne, Mežotnes pagasts, Bauskas novads</t>
  </si>
  <si>
    <t>Parka iela 1, Strēlnieki, Mežotnes pagasts, Bauskas novads</t>
  </si>
  <si>
    <t>Doktorāta iela 6, Mežotne, Mežotnes pagasts, Bauskas novads</t>
  </si>
  <si>
    <t>Uzvaras iela 6, Bauska, Bauskas novads</t>
  </si>
  <si>
    <t>Ventilis ARCO i-i 1'1/2 gar. PN30</t>
  </si>
  <si>
    <t>Sietiņfiltrs ARCO 1'1/2</t>
  </si>
  <si>
    <t>W Manom. Sānu piesl.10bar1/2 10cm</t>
  </si>
  <si>
    <t>ECL Comfort 210/230 V automātika</t>
  </si>
  <si>
    <t>ECL Comfort 210 Base part</t>
  </si>
  <si>
    <t>ECL KEY A260 sistēmas atslēga Application</t>
  </si>
  <si>
    <t>ESMT Ārgaisa temperat.sensors</t>
  </si>
  <si>
    <t>ESM-11 Virsmas sensors 1000</t>
  </si>
  <si>
    <t>ESMU-100 iegremdēšanas sensors</t>
  </si>
  <si>
    <t>VM2-40/16 2- ceļu vārsts</t>
  </si>
  <si>
    <t>AMV 33 elektropiedziņa 230V</t>
  </si>
  <si>
    <t>M nipelis D1'1/2 misiņa</t>
  </si>
  <si>
    <t>MM Mufe-Pāreja 1'1/2-1'1/4</t>
  </si>
  <si>
    <t>MM Amerikanka FF 1'1/4</t>
  </si>
  <si>
    <t>Blīve amerikankai d32 paranīta</t>
  </si>
  <si>
    <t>1.Cenā iekļauti visi ar pakalpojumu  saistītie izdevumi, t.sk., visi materiāli, piegāde,  administratīvās un darbaspēka  izmaksas, visa veida sakaru u.c. izmaksas, lai nodrošinātu līguma izpildi pilnā apjomā, nolīgtajā termiņā un labā kvalitātē. Papildus izmaksas līguma darbības laikā netiks pieļautas.</t>
  </si>
  <si>
    <r>
      <t xml:space="preserve">FINANŠU PIEDĀVĀJUMS 
CENU APTAUJĀ
“Siltummezglu apkope un remonts”,
identifikācijas numurs BAP/2-1/2025/43
</t>
    </r>
    <r>
      <rPr>
        <sz val="12"/>
        <color theme="1"/>
        <rFont val="Times New Roman"/>
        <family val="1"/>
        <charset val="186"/>
      </rPr>
      <t>Iepazinies ar cenu aptaujas “Siltummezglu apkope un remonts" noteikumiem un Tehnisko specifikāciju, piedāvāju veikt minēto pakalpojumu par šādu līgumcenu:</t>
    </r>
  </si>
  <si>
    <t xml:space="preserve">3.Biežāk izmantoto materiālu cenas </t>
  </si>
  <si>
    <t>3. Pretendenta rīcībā ir visi tehniskie un personāla resursi tehniskajā specifikācijā minēto darbu izpildei, lai kvalitatīvi un savlaicīgi nodrošinātu pasūtītājam nepieciešamo pakalpojumu.</t>
  </si>
  <si>
    <r>
      <t>1.</t>
    </r>
    <r>
      <rPr>
        <b/>
        <sz val="7"/>
        <color rgb="FF000000"/>
        <rFont val="Times New Roman"/>
        <family val="1"/>
        <charset val="186"/>
      </rPr>
      <t>  </t>
    </r>
    <r>
      <rPr>
        <b/>
        <sz val="12"/>
        <color rgb="FF000000"/>
        <rFont val="Times New Roman"/>
        <family val="1"/>
        <charset val="186"/>
      </rPr>
      <t>Cena par siltummezgla apkopi :</t>
    </r>
  </si>
  <si>
    <r>
      <t xml:space="preserve">Finanšu piedāvājumā cenai ir jābūt norādītai </t>
    </r>
    <r>
      <rPr>
        <i/>
        <sz val="12"/>
        <color theme="1"/>
        <rFont val="Times New Roman"/>
        <family val="1"/>
        <charset val="186"/>
      </rPr>
      <t>euro</t>
    </r>
    <r>
      <rPr>
        <sz val="12"/>
        <color theme="1"/>
        <rFont val="Times New Roman"/>
        <family val="1"/>
        <charset val="186"/>
      </rPr>
      <t xml:space="preserve"> (EUR), norādot un aprēķinot piedāvāto cenu ar precizitāti divas zīmes aiz komata. Norādītās materiālu un pakalpojuma(darba) cenas paliek nemainīgas visālīguma darbības laikā.</t>
    </r>
  </si>
  <si>
    <t>5. Veikto darbu un materiālu kvalitātes garantijas perioda termiņš no Darbu pieņemšanas - nodošanas akta parakstīšanas dienas ir 24 (divdesmit četri) kalendārie mēneši</t>
  </si>
  <si>
    <t>Cena EUR bez PVN par vienu apkopes reizi</t>
  </si>
  <si>
    <t>2. Remontdarbu izmaksas (remontdarba cenā ietilpst visi darba veikšanai  izmantojamie materiāli)</t>
  </si>
  <si>
    <t>“Klētnieki”, Vecsaule, Vecsaules pagasts, Bauskas novads</t>
  </si>
  <si>
    <t>“Pagastmāja”, Vecsaules, Vecsaules pagasts, Bauskas novads</t>
  </si>
  <si>
    <t>“Jaunsaules pamatskola”, Jaunsaule, Vecsaules pagasts, Bauskas novads</t>
  </si>
  <si>
    <t>“Sociālais centrs Lilijas”, Ozolaine, Vecsaules pagasts, Bauskas novads</t>
  </si>
  <si>
    <t>“Ozolaines pamatskola”, Ozolaine, Vecsaules pagasts, Bauskas novads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</si>
</sst>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sz val="12"/>
      <color rgb="FF000000"/>
      <name val="Times New Roman"/>
      <family val="1"/>
      <charset val="186"/>
    </font>
    <font>
      <b/>
      <sz val="12"/>
      <color rgb="FF000000"/>
      <name val="Times New Roman"/>
      <family val="1"/>
      <charset val="186"/>
    </font>
    <font>
      <sz val="7"/>
      <color rgb="FF000000"/>
      <name val="Times New Roman"/>
      <family val="1"/>
      <charset val="186"/>
    </font>
    <font>
      <i/>
      <sz val="12"/>
      <color theme="1"/>
      <name val="Times New Roman"/>
      <family val="1"/>
      <charset val="186"/>
    </font>
    <font>
      <sz val="11"/>
      <color theme="1"/>
      <name val="Times New Roman"/>
      <family val="1"/>
      <charset val="186"/>
    </font>
    <font>
      <b/>
      <sz val="7"/>
      <color rgb="FF000000"/>
      <name val="Times New Roman"/>
      <family val="1"/>
      <charset val="186"/>
    </font>
    <font>
      <sz val="14"/>
      <color rgb="FF000000"/>
      <name val="Times New Roman"/>
      <family val="1"/>
      <charset val="186"/>
    </font>
    <font>
      <b/>
      <sz val="11"/>
      <color theme="1"/>
      <name val="Times New Roman"/>
      <family val="1"/>
      <charset val="186"/>
    </font>
    <font>
      <b/>
      <sz val="12"/>
      <name val="Times New Roman"/>
      <family val="1"/>
      <charset val="186"/>
    </font>
    <font>
      <sz val="11"/>
      <name val="Times New Roman"/>
      <family val="1"/>
      <charset val="186"/>
    </font>
    <font>
      <sz val="11"/>
      <color theme="1"/>
      <name val="Calibri"/>
      <family val="2"/>
      <charset val="186"/>
      <scheme val="minor"/>
    </font>
  </fonts>
  <fills count="5">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4.9958800012207406E-2"/>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medium">
        <color auto="1"/>
      </right>
      <top/>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3">
    <xf numFmtId="0" fontId="0" fillId="0" borderId="0"/>
    <xf numFmtId="0" fontId="13" fillId="0" borderId="0"/>
    <xf numFmtId="0" fontId="13" fillId="0" borderId="0"/>
  </cellStyleXfs>
  <cellXfs count="70">
    <xf numFmtId="0" fontId="0" fillId="0" borderId="0" xfId="0"/>
    <xf numFmtId="0" fontId="4" fillId="4" borderId="1" xfId="0"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7" fillId="0" borderId="0" xfId="0" applyFont="1" applyAlignment="1">
      <alignment vertical="center"/>
    </xf>
    <xf numFmtId="0" fontId="7" fillId="0" borderId="0" xfId="0" applyFont="1"/>
    <xf numFmtId="0" fontId="7"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4" fillId="0" borderId="0" xfId="0" applyFont="1" applyAlignment="1">
      <alignment horizontal="left"/>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3" fillId="0" borderId="1" xfId="0" applyFont="1" applyBorder="1" applyAlignment="1">
      <alignment horizontal="center" vertical="center"/>
    </xf>
    <xf numFmtId="0" fontId="10" fillId="0" borderId="0" xfId="0" applyFont="1" applyAlignment="1">
      <alignment vertical="center"/>
    </xf>
    <xf numFmtId="0" fontId="10" fillId="0" borderId="0" xfId="0" applyFont="1"/>
    <xf numFmtId="0" fontId="3" fillId="3" borderId="1" xfId="0" applyFont="1" applyFill="1" applyBorder="1" applyAlignment="1">
      <alignment vertical="center" wrapText="1"/>
    </xf>
    <xf numFmtId="0" fontId="3" fillId="3"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7" fillId="0" borderId="1" xfId="0" applyFont="1" applyBorder="1"/>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4" fillId="4" borderId="4" xfId="0" applyFont="1" applyFill="1" applyBorder="1" applyAlignment="1">
      <alignment horizontal="center" vertical="center"/>
    </xf>
    <xf numFmtId="0" fontId="3" fillId="0" borderId="4" xfId="0" applyFont="1" applyBorder="1" applyAlignment="1">
      <alignment horizontal="center" vertical="center"/>
    </xf>
    <xf numFmtId="0" fontId="4" fillId="0" borderId="1" xfId="0" applyFont="1" applyBorder="1" applyAlignment="1">
      <alignment vertical="center" wrapText="1"/>
    </xf>
    <xf numFmtId="0" fontId="2" fillId="0" borderId="5" xfId="0" applyFont="1" applyBorder="1" applyAlignment="1">
      <alignment horizontal="center" vertical="center" wrapText="1"/>
    </xf>
    <xf numFmtId="0" fontId="7" fillId="0" borderId="1" xfId="0" applyFont="1" applyBorder="1" applyAlignment="1">
      <alignment horizont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2" fillId="0" borderId="0" xfId="0" applyFont="1" applyAlignment="1">
      <alignment vertical="center" wrapText="1"/>
    </xf>
    <xf numFmtId="0" fontId="3"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horizontal="left"/>
    </xf>
    <xf numFmtId="0" fontId="3" fillId="3" borderId="1" xfId="0" applyFont="1" applyFill="1" applyBorder="1" applyAlignment="1">
      <alignment horizontal="left" vertical="center" wrapText="1"/>
    </xf>
    <xf numFmtId="0" fontId="3" fillId="0" borderId="0" xfId="0" applyFont="1" applyAlignment="1">
      <alignment horizontal="left" vertical="center" wrapText="1"/>
    </xf>
    <xf numFmtId="0" fontId="11" fillId="0" borderId="0" xfId="0" applyFont="1" applyAlignment="1">
      <alignment horizontal="left" vertical="center" wrapText="1"/>
    </xf>
    <xf numFmtId="0" fontId="1" fillId="0" borderId="7" xfId="0" applyFont="1" applyBorder="1" applyAlignment="1">
      <alignment horizontal="center" vertical="center" wrapText="1"/>
    </xf>
    <xf numFmtId="0" fontId="1" fillId="0" borderId="0" xfId="0" applyFont="1" applyAlignment="1">
      <alignment horizontal="right" vertical="center"/>
    </xf>
    <xf numFmtId="0" fontId="1" fillId="0" borderId="8" xfId="0" applyFont="1" applyBorder="1" applyAlignment="1">
      <alignment horizontal="right" vertical="center"/>
    </xf>
    <xf numFmtId="0" fontId="4" fillId="0" borderId="1" xfId="0" applyFont="1" applyBorder="1" applyAlignment="1">
      <alignment horizontal="right" vertical="center"/>
    </xf>
    <xf numFmtId="0" fontId="4" fillId="0" borderId="4" xfId="0" applyFont="1" applyBorder="1" applyAlignment="1">
      <alignment horizontal="right" vertical="center"/>
    </xf>
    <xf numFmtId="0" fontId="4" fillId="0" borderId="9" xfId="0" applyFont="1" applyBorder="1" applyAlignment="1">
      <alignment horizontal="right" vertical="center"/>
    </xf>
    <xf numFmtId="0" fontId="4" fillId="0" borderId="6" xfId="0" applyFont="1" applyBorder="1" applyAlignment="1">
      <alignment horizontal="right" vertical="center"/>
    </xf>
    <xf numFmtId="49" fontId="4" fillId="0" borderId="10" xfId="0" applyNumberFormat="1" applyFont="1" applyBorder="1" applyAlignment="1">
      <alignment horizontal="left" vertical="center"/>
    </xf>
    <xf numFmtId="0" fontId="2"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xf>
    <xf numFmtId="0" fontId="4" fillId="0" borderId="1" xfId="0" applyFont="1" applyBorder="1" applyAlignment="1">
      <alignment horizontal="right" vertical="center" wrapText="1"/>
    </xf>
    <xf numFmtId="0" fontId="7"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4" fillId="4" borderId="4"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7"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cellXfs>
  <cellStyles count="3">
    <cellStyle name="Normal 2" xfId="2" xr:uid="{00000000-0005-0000-0000-000007000000}"/>
    <cellStyle name="Normal 3" xfId="1" xr:uid="{00000000-0005-0000-0000-000006000000}"/>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12A9-D5B2-4C8E-9EC8-64AD29F454C8}">
  <dimension ref="A1:H91"/>
  <sheetViews>
    <sheetView tabSelected="1" view="pageBreakPreview" topLeftCell="A82" zoomScaleNormal="100" zoomScaleSheetLayoutView="100" workbookViewId="0">
      <selection activeCell="H5" sqref="H5"/>
    </sheetView>
  </sheetViews>
  <sheetFormatPr defaultColWidth="9.28515625" defaultRowHeight="15" x14ac:dyDescent="0.25"/>
  <cols>
    <col min="1" max="1" width="8.7109375" style="12"/>
    <col min="2" max="2" width="43.28515625" style="9" customWidth="1"/>
    <col min="3" max="3" width="14.28515625" style="9" customWidth="1"/>
    <col min="4" max="4" width="11.140625" style="9" customWidth="1"/>
    <col min="5" max="5" width="13.7109375" style="9" customWidth="1"/>
    <col min="6" max="16384" width="9.28515625" style="9"/>
  </cols>
  <sheetData>
    <row r="1" spans="1:8" ht="15.75" x14ac:dyDescent="0.25">
      <c r="A1" s="43" t="s">
        <v>10</v>
      </c>
      <c r="B1" s="43"/>
      <c r="C1" s="43"/>
      <c r="D1" s="43"/>
      <c r="E1" s="43"/>
      <c r="F1" s="8"/>
      <c r="G1" s="8"/>
      <c r="H1" s="8"/>
    </row>
    <row r="2" spans="1:8" ht="134.65" customHeight="1" x14ac:dyDescent="0.25">
      <c r="A2" s="42" t="s">
        <v>86</v>
      </c>
      <c r="B2" s="42"/>
      <c r="C2" s="42"/>
      <c r="D2" s="42"/>
      <c r="E2" s="42"/>
      <c r="F2" s="8"/>
      <c r="G2" s="8"/>
      <c r="H2" s="8"/>
    </row>
    <row r="3" spans="1:8" ht="15.75" x14ac:dyDescent="0.25">
      <c r="A3" s="52" t="s">
        <v>89</v>
      </c>
      <c r="B3" s="52"/>
      <c r="C3" s="52"/>
      <c r="D3" s="52"/>
      <c r="E3" s="52"/>
      <c r="G3" s="8"/>
      <c r="H3" s="8"/>
    </row>
    <row r="4" spans="1:8" ht="62.45" customHeight="1" x14ac:dyDescent="0.25">
      <c r="A4" s="28" t="s">
        <v>11</v>
      </c>
      <c r="B4" s="58" t="s">
        <v>13</v>
      </c>
      <c r="C4" s="59"/>
      <c r="D4" s="60"/>
      <c r="E4" s="1" t="s">
        <v>92</v>
      </c>
    </row>
    <row r="5" spans="1:8" ht="18" customHeight="1" x14ac:dyDescent="0.25">
      <c r="A5" s="29">
        <v>1</v>
      </c>
      <c r="B5" s="55" t="s">
        <v>66</v>
      </c>
      <c r="C5" s="56"/>
      <c r="D5" s="57"/>
      <c r="E5" s="24"/>
    </row>
    <row r="6" spans="1:8" ht="14.45" customHeight="1" x14ac:dyDescent="0.25">
      <c r="A6" s="29">
        <v>2</v>
      </c>
      <c r="B6" s="55" t="s">
        <v>67</v>
      </c>
      <c r="C6" s="56"/>
      <c r="D6" s="57"/>
      <c r="E6" s="24"/>
    </row>
    <row r="7" spans="1:8" ht="14.45" customHeight="1" x14ac:dyDescent="0.25">
      <c r="A7" s="29">
        <v>3</v>
      </c>
      <c r="B7" s="65" t="s">
        <v>68</v>
      </c>
      <c r="C7" s="61"/>
      <c r="D7" s="61"/>
      <c r="E7" s="24"/>
    </row>
    <row r="8" spans="1:8" ht="14.45" customHeight="1" x14ac:dyDescent="0.25">
      <c r="A8" s="29">
        <v>4</v>
      </c>
      <c r="B8" s="65" t="s">
        <v>94</v>
      </c>
      <c r="C8" s="61"/>
      <c r="D8" s="62"/>
      <c r="E8" s="24"/>
    </row>
    <row r="9" spans="1:8" ht="14.45" customHeight="1" x14ac:dyDescent="0.25">
      <c r="A9" s="29">
        <v>5</v>
      </c>
      <c r="B9" s="66" t="s">
        <v>95</v>
      </c>
      <c r="C9" s="67"/>
      <c r="D9" s="68"/>
      <c r="E9" s="24"/>
    </row>
    <row r="10" spans="1:8" ht="14.45" customHeight="1" x14ac:dyDescent="0.25">
      <c r="A10" s="29">
        <v>6</v>
      </c>
      <c r="B10" s="66" t="s">
        <v>96</v>
      </c>
      <c r="C10" s="67"/>
      <c r="D10" s="68"/>
      <c r="E10" s="24"/>
    </row>
    <row r="11" spans="1:8" ht="14.45" customHeight="1" x14ac:dyDescent="0.25">
      <c r="A11" s="29">
        <v>7</v>
      </c>
      <c r="B11" s="66" t="s">
        <v>97</v>
      </c>
      <c r="C11" s="67"/>
      <c r="D11" s="68"/>
      <c r="E11" s="24"/>
    </row>
    <row r="12" spans="1:8" ht="14.45" customHeight="1" x14ac:dyDescent="0.25">
      <c r="A12" s="29">
        <v>8</v>
      </c>
      <c r="B12" s="69" t="s">
        <v>98</v>
      </c>
      <c r="C12" s="63"/>
      <c r="D12" s="64"/>
      <c r="E12" s="24"/>
    </row>
    <row r="13" spans="1:8" ht="15.75" x14ac:dyDescent="0.25">
      <c r="A13" s="29">
        <v>9</v>
      </c>
      <c r="B13" s="54" t="s">
        <v>69</v>
      </c>
      <c r="C13" s="54"/>
      <c r="D13" s="54"/>
      <c r="E13" s="7"/>
    </row>
    <row r="14" spans="1:8" ht="15.75" x14ac:dyDescent="0.25">
      <c r="A14" s="53" t="s">
        <v>12</v>
      </c>
      <c r="B14" s="53"/>
      <c r="C14" s="53"/>
      <c r="D14" s="53"/>
      <c r="E14" s="30">
        <f>SUM(E5:E13)</f>
        <v>0</v>
      </c>
      <c r="F14" s="31"/>
      <c r="G14" s="8"/>
      <c r="H14" s="8"/>
    </row>
    <row r="15" spans="1:8" ht="15.75" x14ac:dyDescent="0.25">
      <c r="A15" s="3"/>
      <c r="B15" s="14"/>
      <c r="C15" s="3"/>
      <c r="D15" s="16"/>
      <c r="E15" s="3"/>
      <c r="F15" s="14"/>
      <c r="G15" s="8"/>
      <c r="H15" s="8"/>
    </row>
    <row r="16" spans="1:8" ht="15.75" x14ac:dyDescent="0.25">
      <c r="A16" s="51" t="s">
        <v>93</v>
      </c>
      <c r="B16" s="51"/>
      <c r="C16" s="51"/>
      <c r="D16" s="51"/>
      <c r="E16" s="51"/>
      <c r="F16" s="14"/>
      <c r="G16" s="8"/>
      <c r="H16" s="8"/>
    </row>
    <row r="17" spans="1:8" ht="31.5" x14ac:dyDescent="0.25">
      <c r="A17" s="1" t="s">
        <v>61</v>
      </c>
      <c r="B17" s="1" t="s">
        <v>60</v>
      </c>
      <c r="C17" s="1" t="s">
        <v>15</v>
      </c>
      <c r="D17" s="1" t="s">
        <v>16</v>
      </c>
      <c r="E17" s="1" t="s">
        <v>8</v>
      </c>
      <c r="F17" s="14"/>
      <c r="G17" s="8"/>
      <c r="H17" s="8"/>
    </row>
    <row r="18" spans="1:8" ht="31.5" x14ac:dyDescent="0.25">
      <c r="A18" s="19">
        <v>1</v>
      </c>
      <c r="B18" s="26" t="s">
        <v>48</v>
      </c>
      <c r="C18" s="7" t="s">
        <v>62</v>
      </c>
      <c r="D18" s="19">
        <v>1</v>
      </c>
      <c r="E18" s="19"/>
      <c r="F18" s="14"/>
      <c r="G18" s="8"/>
      <c r="H18" s="8"/>
    </row>
    <row r="19" spans="1:8" ht="15.75" x14ac:dyDescent="0.25">
      <c r="A19" s="19">
        <v>2</v>
      </c>
      <c r="B19" s="26" t="s">
        <v>49</v>
      </c>
      <c r="C19" s="7" t="s">
        <v>62</v>
      </c>
      <c r="D19" s="19">
        <v>1</v>
      </c>
      <c r="E19" s="19"/>
      <c r="F19" s="14"/>
      <c r="G19" s="8"/>
      <c r="H19" s="8"/>
    </row>
    <row r="20" spans="1:8" ht="15.75" x14ac:dyDescent="0.25">
      <c r="A20" s="19">
        <v>3</v>
      </c>
      <c r="B20" s="26" t="s">
        <v>50</v>
      </c>
      <c r="C20" s="7" t="s">
        <v>62</v>
      </c>
      <c r="D20" s="19">
        <v>1</v>
      </c>
      <c r="E20" s="19"/>
      <c r="F20" s="14"/>
      <c r="G20" s="8"/>
      <c r="H20" s="8"/>
    </row>
    <row r="21" spans="1:8" ht="15.75" x14ac:dyDescent="0.25">
      <c r="A21" s="19">
        <v>4</v>
      </c>
      <c r="B21" s="26" t="s">
        <v>51</v>
      </c>
      <c r="C21" s="7" t="s">
        <v>5</v>
      </c>
      <c r="D21" s="19">
        <v>1</v>
      </c>
      <c r="E21" s="19"/>
      <c r="F21" s="14"/>
      <c r="G21" s="8"/>
      <c r="H21" s="8"/>
    </row>
    <row r="22" spans="1:8" ht="15.75" x14ac:dyDescent="0.25">
      <c r="A22" s="19">
        <v>5</v>
      </c>
      <c r="B22" s="26" t="s">
        <v>52</v>
      </c>
      <c r="C22" s="7" t="s">
        <v>5</v>
      </c>
      <c r="D22" s="19">
        <v>1</v>
      </c>
      <c r="E22" s="19"/>
      <c r="F22" s="14"/>
      <c r="G22" s="8"/>
      <c r="H22" s="8"/>
    </row>
    <row r="23" spans="1:8" ht="15.75" x14ac:dyDescent="0.25">
      <c r="A23" s="19">
        <v>6</v>
      </c>
      <c r="B23" s="27" t="s">
        <v>53</v>
      </c>
      <c r="C23" s="7" t="s">
        <v>5</v>
      </c>
      <c r="D23" s="19">
        <v>1</v>
      </c>
      <c r="E23" s="19"/>
      <c r="F23" s="14"/>
      <c r="G23" s="8"/>
      <c r="H23" s="8"/>
    </row>
    <row r="24" spans="1:8" ht="15.75" x14ac:dyDescent="0.25">
      <c r="A24" s="19">
        <v>7</v>
      </c>
      <c r="B24" s="26" t="s">
        <v>54</v>
      </c>
      <c r="C24" s="7" t="s">
        <v>5</v>
      </c>
      <c r="D24" s="19">
        <v>1</v>
      </c>
      <c r="E24" s="19"/>
      <c r="F24" s="14"/>
      <c r="G24" s="8"/>
      <c r="H24" s="8"/>
    </row>
    <row r="25" spans="1:8" ht="31.5" x14ac:dyDescent="0.25">
      <c r="A25" s="19">
        <v>8</v>
      </c>
      <c r="B25" s="26" t="s">
        <v>55</v>
      </c>
      <c r="C25" s="7" t="s">
        <v>5</v>
      </c>
      <c r="D25" s="19">
        <v>1</v>
      </c>
      <c r="E25" s="19"/>
      <c r="F25" s="14"/>
      <c r="G25" s="8"/>
      <c r="H25" s="8"/>
    </row>
    <row r="26" spans="1:8" ht="15.75" x14ac:dyDescent="0.25">
      <c r="A26" s="19">
        <v>9</v>
      </c>
      <c r="B26" s="26" t="s">
        <v>56</v>
      </c>
      <c r="C26" s="7" t="s">
        <v>5</v>
      </c>
      <c r="D26" s="19">
        <v>1</v>
      </c>
      <c r="E26" s="19"/>
      <c r="F26" s="14"/>
      <c r="G26" s="8"/>
      <c r="H26" s="8"/>
    </row>
    <row r="27" spans="1:8" ht="15.75" x14ac:dyDescent="0.25">
      <c r="A27" s="19">
        <v>10</v>
      </c>
      <c r="B27" s="26" t="s">
        <v>57</v>
      </c>
      <c r="C27" s="7" t="s">
        <v>5</v>
      </c>
      <c r="D27" s="19">
        <v>1</v>
      </c>
      <c r="E27" s="19"/>
      <c r="F27" s="14"/>
      <c r="G27" s="8"/>
      <c r="H27" s="8"/>
    </row>
    <row r="28" spans="1:8" ht="15.75" x14ac:dyDescent="0.25">
      <c r="A28" s="19">
        <v>11</v>
      </c>
      <c r="B28" s="26" t="s">
        <v>58</v>
      </c>
      <c r="C28" s="7" t="s">
        <v>62</v>
      </c>
      <c r="D28" s="19">
        <v>1</v>
      </c>
      <c r="E28" s="19"/>
      <c r="F28" s="14"/>
      <c r="G28" s="8"/>
      <c r="H28" s="8"/>
    </row>
    <row r="29" spans="1:8" ht="15.75" x14ac:dyDescent="0.25">
      <c r="A29" s="19">
        <v>12</v>
      </c>
      <c r="B29" s="26" t="s">
        <v>59</v>
      </c>
      <c r="C29" s="7" t="s">
        <v>62</v>
      </c>
      <c r="D29" s="19">
        <v>1</v>
      </c>
      <c r="E29" s="19"/>
      <c r="F29" s="14"/>
      <c r="G29" s="8"/>
      <c r="H29" s="8"/>
    </row>
    <row r="30" spans="1:8" ht="15.75" x14ac:dyDescent="0.25">
      <c r="A30" s="19">
        <v>13</v>
      </c>
      <c r="B30" s="26" t="s">
        <v>64</v>
      </c>
      <c r="C30" s="7" t="s">
        <v>63</v>
      </c>
      <c r="D30" s="19">
        <v>1</v>
      </c>
      <c r="E30" s="19"/>
      <c r="F30" s="14"/>
      <c r="G30" s="8"/>
      <c r="H30" s="8"/>
    </row>
    <row r="31" spans="1:8" ht="31.5" x14ac:dyDescent="0.25">
      <c r="A31" s="32">
        <v>14</v>
      </c>
      <c r="B31" s="39" t="s">
        <v>65</v>
      </c>
      <c r="C31" s="32" t="s">
        <v>63</v>
      </c>
      <c r="D31" s="32">
        <v>1</v>
      </c>
      <c r="E31" s="25"/>
    </row>
    <row r="32" spans="1:8" ht="15.75" x14ac:dyDescent="0.25">
      <c r="A32" s="46" t="s">
        <v>12</v>
      </c>
      <c r="B32" s="47"/>
      <c r="C32" s="47"/>
      <c r="D32" s="48"/>
      <c r="E32" s="33">
        <f>SUM(E18:E31)</f>
        <v>0</v>
      </c>
      <c r="F32" s="14"/>
      <c r="G32" s="8"/>
      <c r="H32" s="8"/>
    </row>
    <row r="33" spans="1:8" s="21" customFormat="1" ht="16.5" thickBot="1" x14ac:dyDescent="0.25">
      <c r="A33" s="49" t="s">
        <v>87</v>
      </c>
      <c r="B33" s="49"/>
      <c r="C33" s="49"/>
      <c r="D33" s="49"/>
      <c r="E33" s="49"/>
      <c r="F33" s="15"/>
      <c r="G33" s="20"/>
      <c r="H33" s="20"/>
    </row>
    <row r="34" spans="1:8" ht="47.25" x14ac:dyDescent="0.25">
      <c r="A34" s="17" t="s">
        <v>11</v>
      </c>
      <c r="B34" s="18" t="s">
        <v>14</v>
      </c>
      <c r="C34" s="18" t="s">
        <v>15</v>
      </c>
      <c r="D34" s="18" t="s">
        <v>16</v>
      </c>
      <c r="E34" s="18" t="s">
        <v>17</v>
      </c>
      <c r="F34" s="14"/>
      <c r="G34" s="8"/>
      <c r="H34" s="8"/>
    </row>
    <row r="35" spans="1:8" ht="15.75" x14ac:dyDescent="0.25">
      <c r="A35" s="19">
        <v>1</v>
      </c>
      <c r="B35" s="22" t="s">
        <v>23</v>
      </c>
      <c r="C35" s="7" t="s">
        <v>5</v>
      </c>
      <c r="D35" s="19">
        <v>1</v>
      </c>
      <c r="E35" s="19"/>
      <c r="F35" s="14"/>
      <c r="G35" s="8"/>
      <c r="H35" s="8"/>
    </row>
    <row r="36" spans="1:8" ht="15.75" x14ac:dyDescent="0.25">
      <c r="A36" s="19">
        <f t="shared" ref="A36:A51" si="0">A35+1</f>
        <v>2</v>
      </c>
      <c r="B36" s="22" t="s">
        <v>24</v>
      </c>
      <c r="C36" s="7" t="s">
        <v>5</v>
      </c>
      <c r="D36" s="19">
        <v>1</v>
      </c>
      <c r="E36" s="19"/>
      <c r="F36" s="14"/>
      <c r="G36" s="8"/>
      <c r="H36" s="8"/>
    </row>
    <row r="37" spans="1:8" ht="15.75" x14ac:dyDescent="0.25">
      <c r="A37" s="19">
        <f t="shared" si="0"/>
        <v>3</v>
      </c>
      <c r="B37" s="22" t="s">
        <v>25</v>
      </c>
      <c r="C37" s="7" t="s">
        <v>26</v>
      </c>
      <c r="D37" s="19">
        <v>1</v>
      </c>
      <c r="E37" s="19"/>
      <c r="F37" s="14"/>
      <c r="G37" s="8"/>
      <c r="H37" s="8"/>
    </row>
    <row r="38" spans="1:8" ht="15.75" x14ac:dyDescent="0.25">
      <c r="A38" s="19">
        <f t="shared" si="0"/>
        <v>4</v>
      </c>
      <c r="B38" s="22" t="s">
        <v>27</v>
      </c>
      <c r="C38" s="7" t="s">
        <v>28</v>
      </c>
      <c r="D38" s="19">
        <v>1</v>
      </c>
      <c r="E38" s="19"/>
      <c r="F38" s="14"/>
      <c r="G38" s="8"/>
      <c r="H38" s="8"/>
    </row>
    <row r="39" spans="1:8" ht="31.5" x14ac:dyDescent="0.25">
      <c r="A39" s="19">
        <f t="shared" si="0"/>
        <v>5</v>
      </c>
      <c r="B39" s="23" t="s">
        <v>29</v>
      </c>
      <c r="C39" s="7" t="s">
        <v>47</v>
      </c>
      <c r="D39" s="19">
        <v>1</v>
      </c>
      <c r="E39" s="19"/>
      <c r="F39" s="14"/>
      <c r="G39" s="8"/>
      <c r="H39" s="8"/>
    </row>
    <row r="40" spans="1:8" ht="15.75" x14ac:dyDescent="0.25">
      <c r="A40" s="19">
        <f t="shared" si="0"/>
        <v>6</v>
      </c>
      <c r="B40" s="23" t="s">
        <v>18</v>
      </c>
      <c r="C40" s="7" t="s">
        <v>5</v>
      </c>
      <c r="D40" s="19">
        <v>1</v>
      </c>
      <c r="E40" s="19"/>
      <c r="F40" s="14"/>
      <c r="G40" s="8"/>
      <c r="H40" s="8"/>
    </row>
    <row r="41" spans="1:8" ht="15.75" x14ac:dyDescent="0.25">
      <c r="A41" s="19">
        <f t="shared" si="0"/>
        <v>7</v>
      </c>
      <c r="B41" s="23" t="s">
        <v>19</v>
      </c>
      <c r="C41" s="7" t="s">
        <v>26</v>
      </c>
      <c r="D41" s="19">
        <v>1</v>
      </c>
      <c r="E41" s="19"/>
      <c r="F41" s="14"/>
      <c r="G41" s="8"/>
      <c r="H41" s="8"/>
    </row>
    <row r="42" spans="1:8" ht="15.75" x14ac:dyDescent="0.25">
      <c r="A42" s="19">
        <f t="shared" si="0"/>
        <v>8</v>
      </c>
      <c r="B42" s="23" t="s">
        <v>30</v>
      </c>
      <c r="C42" s="7" t="s">
        <v>5</v>
      </c>
      <c r="D42" s="19">
        <v>1</v>
      </c>
      <c r="E42" s="19"/>
      <c r="F42" s="14"/>
      <c r="G42" s="8"/>
      <c r="H42" s="8"/>
    </row>
    <row r="43" spans="1:8" ht="15.75" x14ac:dyDescent="0.25">
      <c r="A43" s="19">
        <f t="shared" si="0"/>
        <v>9</v>
      </c>
      <c r="B43" s="23" t="s">
        <v>31</v>
      </c>
      <c r="C43" s="7" t="s">
        <v>5</v>
      </c>
      <c r="D43" s="19">
        <v>1</v>
      </c>
      <c r="E43" s="19"/>
      <c r="F43" s="14"/>
      <c r="G43" s="8"/>
      <c r="H43" s="8"/>
    </row>
    <row r="44" spans="1:8" ht="15.75" x14ac:dyDescent="0.25">
      <c r="A44" s="19">
        <f t="shared" si="0"/>
        <v>10</v>
      </c>
      <c r="B44" s="23" t="s">
        <v>32</v>
      </c>
      <c r="C44" s="7" t="s">
        <v>5</v>
      </c>
      <c r="D44" s="19">
        <v>1</v>
      </c>
      <c r="E44" s="19"/>
      <c r="F44" s="14"/>
      <c r="G44" s="8"/>
      <c r="H44" s="8"/>
    </row>
    <row r="45" spans="1:8" ht="15.75" x14ac:dyDescent="0.25">
      <c r="A45" s="19">
        <f t="shared" si="0"/>
        <v>11</v>
      </c>
      <c r="B45" s="23" t="s">
        <v>33</v>
      </c>
      <c r="C45" s="7" t="s">
        <v>5</v>
      </c>
      <c r="D45" s="19">
        <v>1</v>
      </c>
      <c r="E45" s="19"/>
      <c r="F45" s="14"/>
      <c r="G45" s="8"/>
      <c r="H45" s="8"/>
    </row>
    <row r="46" spans="1:8" ht="15.75" x14ac:dyDescent="0.25">
      <c r="A46" s="19">
        <f t="shared" si="0"/>
        <v>12</v>
      </c>
      <c r="B46" s="23" t="s">
        <v>19</v>
      </c>
      <c r="C46" s="7" t="s">
        <v>5</v>
      </c>
      <c r="D46" s="19">
        <v>1</v>
      </c>
      <c r="E46" s="19"/>
      <c r="F46" s="14"/>
      <c r="G46" s="8"/>
      <c r="H46" s="8"/>
    </row>
    <row r="47" spans="1:8" ht="15.75" x14ac:dyDescent="0.25">
      <c r="A47" s="19">
        <f t="shared" si="0"/>
        <v>13</v>
      </c>
      <c r="B47" s="23" t="s">
        <v>34</v>
      </c>
      <c r="C47" s="7" t="s">
        <v>5</v>
      </c>
      <c r="D47" s="19">
        <v>1</v>
      </c>
      <c r="E47" s="19"/>
      <c r="F47" s="14"/>
      <c r="G47" s="8"/>
      <c r="H47" s="8"/>
    </row>
    <row r="48" spans="1:8" ht="15.75" x14ac:dyDescent="0.25">
      <c r="A48" s="19">
        <f t="shared" si="0"/>
        <v>14</v>
      </c>
      <c r="B48" s="23" t="s">
        <v>35</v>
      </c>
      <c r="C48" s="7" t="s">
        <v>28</v>
      </c>
      <c r="D48" s="19">
        <v>1</v>
      </c>
      <c r="E48" s="19"/>
      <c r="F48" s="14"/>
      <c r="G48" s="8"/>
      <c r="H48" s="8"/>
    </row>
    <row r="49" spans="1:8" ht="15.75" x14ac:dyDescent="0.25">
      <c r="A49" s="19">
        <f t="shared" si="0"/>
        <v>15</v>
      </c>
      <c r="B49" s="23" t="s">
        <v>36</v>
      </c>
      <c r="C49" s="7" t="s">
        <v>20</v>
      </c>
      <c r="D49" s="19">
        <v>1</v>
      </c>
      <c r="E49" s="19"/>
      <c r="F49" s="14"/>
      <c r="G49" s="8"/>
      <c r="H49" s="8"/>
    </row>
    <row r="50" spans="1:8" ht="15.75" x14ac:dyDescent="0.25">
      <c r="A50" s="19">
        <f t="shared" si="0"/>
        <v>16</v>
      </c>
      <c r="B50" s="23" t="s">
        <v>21</v>
      </c>
      <c r="C50" s="7" t="s">
        <v>20</v>
      </c>
      <c r="D50" s="19">
        <v>1</v>
      </c>
      <c r="E50" s="19"/>
      <c r="F50" s="14"/>
      <c r="G50" s="8"/>
      <c r="H50" s="8"/>
    </row>
    <row r="51" spans="1:8" ht="15.75" x14ac:dyDescent="0.25">
      <c r="A51" s="19">
        <f t="shared" si="0"/>
        <v>17</v>
      </c>
      <c r="B51" s="23" t="s">
        <v>37</v>
      </c>
      <c r="C51" s="7" t="s">
        <v>5</v>
      </c>
      <c r="D51" s="19">
        <v>1</v>
      </c>
      <c r="E51" s="19"/>
      <c r="F51" s="14"/>
      <c r="G51" s="8"/>
      <c r="H51" s="8"/>
    </row>
    <row r="52" spans="1:8" ht="15.75" x14ac:dyDescent="0.25">
      <c r="A52" s="19">
        <f t="shared" ref="A52:A61" si="1">A51+1</f>
        <v>18</v>
      </c>
      <c r="B52" s="23" t="s">
        <v>70</v>
      </c>
      <c r="C52" s="7" t="s">
        <v>5</v>
      </c>
      <c r="D52" s="19">
        <v>1</v>
      </c>
      <c r="E52" s="19"/>
      <c r="F52" s="14"/>
      <c r="G52" s="8"/>
      <c r="H52" s="8"/>
    </row>
    <row r="53" spans="1:8" ht="15.75" x14ac:dyDescent="0.25">
      <c r="A53" s="19">
        <f t="shared" si="1"/>
        <v>19</v>
      </c>
      <c r="B53" s="23" t="s">
        <v>71</v>
      </c>
      <c r="C53" s="7" t="s">
        <v>5</v>
      </c>
      <c r="D53" s="19">
        <v>1</v>
      </c>
      <c r="E53" s="19"/>
      <c r="F53" s="14"/>
      <c r="G53" s="8"/>
      <c r="H53" s="8"/>
    </row>
    <row r="54" spans="1:8" ht="15.75" x14ac:dyDescent="0.25">
      <c r="A54" s="19">
        <f t="shared" si="1"/>
        <v>20</v>
      </c>
      <c r="B54" s="23" t="s">
        <v>72</v>
      </c>
      <c r="C54" s="7" t="s">
        <v>5</v>
      </c>
      <c r="D54" s="19">
        <v>1</v>
      </c>
      <c r="E54" s="19"/>
      <c r="F54" s="14"/>
      <c r="G54" s="8"/>
      <c r="H54" s="8"/>
    </row>
    <row r="55" spans="1:8" ht="15.75" x14ac:dyDescent="0.25">
      <c r="A55" s="19">
        <f t="shared" si="1"/>
        <v>21</v>
      </c>
      <c r="B55" s="23" t="s">
        <v>73</v>
      </c>
      <c r="C55" s="7" t="s">
        <v>5</v>
      </c>
      <c r="D55" s="19">
        <v>1</v>
      </c>
      <c r="E55" s="19"/>
      <c r="F55" s="14"/>
      <c r="G55" s="8"/>
      <c r="H55" s="8"/>
    </row>
    <row r="56" spans="1:8" ht="15.75" x14ac:dyDescent="0.25">
      <c r="A56" s="19">
        <f t="shared" si="1"/>
        <v>22</v>
      </c>
      <c r="B56" s="23" t="s">
        <v>74</v>
      </c>
      <c r="C56" s="7" t="s">
        <v>5</v>
      </c>
      <c r="D56" s="19">
        <v>1</v>
      </c>
      <c r="E56" s="19"/>
      <c r="F56" s="14"/>
      <c r="G56" s="8"/>
      <c r="H56" s="8"/>
    </row>
    <row r="57" spans="1:8" ht="15.75" x14ac:dyDescent="0.25">
      <c r="A57" s="19">
        <f t="shared" si="1"/>
        <v>23</v>
      </c>
      <c r="B57" s="23" t="s">
        <v>75</v>
      </c>
      <c r="C57" s="7" t="s">
        <v>5</v>
      </c>
      <c r="D57" s="19">
        <v>1</v>
      </c>
      <c r="E57" s="19"/>
      <c r="F57" s="14"/>
      <c r="G57" s="8"/>
      <c r="H57" s="8"/>
    </row>
    <row r="58" spans="1:8" ht="15.75" x14ac:dyDescent="0.25">
      <c r="A58" s="19">
        <f t="shared" si="1"/>
        <v>24</v>
      </c>
      <c r="B58" s="23" t="s">
        <v>76</v>
      </c>
      <c r="C58" s="7" t="s">
        <v>5</v>
      </c>
      <c r="D58" s="19">
        <v>1</v>
      </c>
      <c r="E58" s="19"/>
      <c r="F58" s="14"/>
      <c r="G58" s="8"/>
      <c r="H58" s="8"/>
    </row>
    <row r="59" spans="1:8" ht="15.75" x14ac:dyDescent="0.25">
      <c r="A59" s="19">
        <f t="shared" si="1"/>
        <v>25</v>
      </c>
      <c r="B59" s="23" t="s">
        <v>77</v>
      </c>
      <c r="C59" s="7" t="s">
        <v>5</v>
      </c>
      <c r="D59" s="19">
        <v>1</v>
      </c>
      <c r="E59" s="19"/>
      <c r="F59" s="14"/>
      <c r="G59" s="8"/>
      <c r="H59" s="8"/>
    </row>
    <row r="60" spans="1:8" ht="15.75" x14ac:dyDescent="0.25">
      <c r="A60" s="19">
        <f t="shared" si="1"/>
        <v>26</v>
      </c>
      <c r="B60" s="23" t="s">
        <v>78</v>
      </c>
      <c r="C60" s="7" t="s">
        <v>5</v>
      </c>
      <c r="D60" s="19">
        <v>1</v>
      </c>
      <c r="E60" s="19"/>
      <c r="F60" s="14"/>
      <c r="G60" s="8"/>
      <c r="H60" s="8"/>
    </row>
    <row r="61" spans="1:8" ht="15.75" x14ac:dyDescent="0.25">
      <c r="A61" s="19">
        <f t="shared" si="1"/>
        <v>27</v>
      </c>
      <c r="B61" s="23" t="s">
        <v>79</v>
      </c>
      <c r="C61" s="7" t="s">
        <v>5</v>
      </c>
      <c r="D61" s="19">
        <v>1</v>
      </c>
      <c r="E61" s="19"/>
      <c r="F61" s="14"/>
      <c r="G61" s="8"/>
      <c r="H61" s="8"/>
    </row>
    <row r="62" spans="1:8" ht="15.75" x14ac:dyDescent="0.25">
      <c r="A62" s="19">
        <v>28</v>
      </c>
      <c r="B62" s="23" t="s">
        <v>80</v>
      </c>
      <c r="C62" s="7" t="s">
        <v>5</v>
      </c>
      <c r="D62" s="19">
        <v>1</v>
      </c>
      <c r="E62" s="19"/>
      <c r="F62" s="14"/>
      <c r="G62" s="8"/>
      <c r="H62" s="8"/>
    </row>
    <row r="63" spans="1:8" ht="15.75" x14ac:dyDescent="0.25">
      <c r="A63" s="19">
        <v>29</v>
      </c>
      <c r="B63" s="23" t="s">
        <v>81</v>
      </c>
      <c r="C63" s="7" t="s">
        <v>5</v>
      </c>
      <c r="D63" s="19">
        <v>1</v>
      </c>
      <c r="E63" s="19"/>
      <c r="F63" s="14"/>
      <c r="G63" s="8"/>
      <c r="H63" s="8"/>
    </row>
    <row r="64" spans="1:8" ht="15.75" x14ac:dyDescent="0.25">
      <c r="A64" s="19">
        <v>30</v>
      </c>
      <c r="B64" s="23" t="s">
        <v>82</v>
      </c>
      <c r="C64" s="7" t="s">
        <v>5</v>
      </c>
      <c r="D64" s="19">
        <v>1</v>
      </c>
      <c r="E64" s="19"/>
      <c r="F64" s="14"/>
      <c r="G64" s="8"/>
      <c r="H64" s="8"/>
    </row>
    <row r="65" spans="1:8" ht="15.75" x14ac:dyDescent="0.25">
      <c r="A65" s="19">
        <v>31</v>
      </c>
      <c r="B65" s="23" t="s">
        <v>83</v>
      </c>
      <c r="C65" s="7" t="s">
        <v>5</v>
      </c>
      <c r="D65" s="19">
        <v>1</v>
      </c>
      <c r="E65" s="19"/>
      <c r="F65" s="14"/>
      <c r="G65" s="8"/>
      <c r="H65" s="8"/>
    </row>
    <row r="66" spans="1:8" ht="15.75" x14ac:dyDescent="0.25">
      <c r="A66" s="19">
        <v>32</v>
      </c>
      <c r="B66" s="23" t="s">
        <v>84</v>
      </c>
      <c r="C66" s="7" t="s">
        <v>5</v>
      </c>
      <c r="D66" s="19">
        <v>1</v>
      </c>
      <c r="E66" s="19"/>
      <c r="F66" s="14"/>
      <c r="G66" s="8"/>
      <c r="H66" s="8"/>
    </row>
    <row r="67" spans="1:8" ht="15.75" x14ac:dyDescent="0.25">
      <c r="A67" s="5">
        <v>33</v>
      </c>
      <c r="B67" s="23" t="s">
        <v>38</v>
      </c>
      <c r="C67" s="7" t="s">
        <v>5</v>
      </c>
      <c r="D67" s="19">
        <v>1</v>
      </c>
      <c r="E67" s="19"/>
      <c r="F67" s="14"/>
      <c r="G67" s="8"/>
      <c r="H67" s="8"/>
    </row>
    <row r="68" spans="1:8" ht="15.75" x14ac:dyDescent="0.25">
      <c r="A68" s="5">
        <v>34</v>
      </c>
      <c r="B68" s="23" t="s">
        <v>39</v>
      </c>
      <c r="C68" s="7" t="s">
        <v>5</v>
      </c>
      <c r="D68" s="19">
        <v>1</v>
      </c>
      <c r="E68" s="19"/>
      <c r="F68" s="14"/>
      <c r="G68" s="8"/>
      <c r="H68" s="8"/>
    </row>
    <row r="69" spans="1:8" ht="15.75" x14ac:dyDescent="0.25">
      <c r="A69" s="5">
        <v>35</v>
      </c>
      <c r="B69" s="23" t="s">
        <v>40</v>
      </c>
      <c r="C69" s="7" t="s">
        <v>5</v>
      </c>
      <c r="D69" s="19">
        <v>1</v>
      </c>
      <c r="E69" s="19"/>
      <c r="F69" s="14"/>
      <c r="G69" s="8"/>
      <c r="H69" s="8"/>
    </row>
    <row r="70" spans="1:8" ht="15.75" x14ac:dyDescent="0.25">
      <c r="A70" s="5">
        <v>36</v>
      </c>
      <c r="B70" s="23" t="s">
        <v>41</v>
      </c>
      <c r="C70" s="7" t="s">
        <v>5</v>
      </c>
      <c r="D70" s="19">
        <v>1</v>
      </c>
      <c r="E70" s="19"/>
      <c r="F70" s="14"/>
      <c r="G70" s="8"/>
      <c r="H70" s="8"/>
    </row>
    <row r="71" spans="1:8" ht="15.75" x14ac:dyDescent="0.25">
      <c r="A71" s="5">
        <v>37</v>
      </c>
      <c r="B71" s="23" t="s">
        <v>42</v>
      </c>
      <c r="C71" s="7" t="s">
        <v>5</v>
      </c>
      <c r="D71" s="19">
        <v>1</v>
      </c>
      <c r="E71" s="19"/>
      <c r="F71" s="14"/>
      <c r="G71" s="8"/>
      <c r="H71" s="8"/>
    </row>
    <row r="72" spans="1:8" ht="15.75" x14ac:dyDescent="0.25">
      <c r="A72" s="5">
        <v>38</v>
      </c>
      <c r="B72" s="23" t="s">
        <v>43</v>
      </c>
      <c r="C72" s="7" t="s">
        <v>5</v>
      </c>
      <c r="D72" s="19">
        <v>1</v>
      </c>
      <c r="E72" s="19"/>
      <c r="F72" s="14"/>
      <c r="G72" s="8"/>
      <c r="H72" s="8"/>
    </row>
    <row r="73" spans="1:8" ht="15.75" x14ac:dyDescent="0.25">
      <c r="A73" s="5">
        <v>39</v>
      </c>
      <c r="B73" s="23" t="s">
        <v>44</v>
      </c>
      <c r="C73" s="7" t="s">
        <v>5</v>
      </c>
      <c r="D73" s="19">
        <v>1</v>
      </c>
      <c r="E73" s="19"/>
      <c r="F73" s="14"/>
      <c r="G73" s="8"/>
      <c r="H73" s="8"/>
    </row>
    <row r="74" spans="1:8" ht="18.75" x14ac:dyDescent="0.25">
      <c r="A74" s="5">
        <v>40</v>
      </c>
      <c r="B74" s="23" t="s">
        <v>45</v>
      </c>
      <c r="C74" s="7" t="s">
        <v>5</v>
      </c>
      <c r="D74" s="19">
        <v>1</v>
      </c>
      <c r="E74" s="19"/>
      <c r="F74" s="14"/>
      <c r="G74" s="8"/>
      <c r="H74" s="8"/>
    </row>
    <row r="75" spans="1:8" ht="15" customHeight="1" x14ac:dyDescent="0.25">
      <c r="A75" s="5">
        <v>41</v>
      </c>
      <c r="B75" s="23" t="s">
        <v>46</v>
      </c>
      <c r="C75" s="7" t="s">
        <v>5</v>
      </c>
      <c r="D75" s="19">
        <v>1</v>
      </c>
      <c r="E75" s="19"/>
      <c r="F75" s="14"/>
      <c r="G75" s="8"/>
      <c r="H75" s="8"/>
    </row>
    <row r="76" spans="1:8" ht="15.75" x14ac:dyDescent="0.25">
      <c r="A76" s="45" t="s">
        <v>12</v>
      </c>
      <c r="B76" s="45"/>
      <c r="C76" s="45"/>
      <c r="D76" s="45"/>
      <c r="E76" s="34">
        <f>SUM(E35:E75)</f>
        <v>0</v>
      </c>
      <c r="F76" s="14"/>
      <c r="G76" s="8"/>
      <c r="H76" s="8"/>
    </row>
    <row r="77" spans="1:8" ht="15.75" x14ac:dyDescent="0.25">
      <c r="A77" s="3"/>
      <c r="B77" s="14"/>
      <c r="C77" s="3"/>
      <c r="D77" s="16"/>
      <c r="E77" s="3"/>
      <c r="F77" s="14"/>
      <c r="G77" s="8"/>
      <c r="H77" s="8"/>
    </row>
    <row r="78" spans="1:8" ht="15.75" x14ac:dyDescent="0.25">
      <c r="A78" s="3"/>
      <c r="B78" s="43" t="s">
        <v>22</v>
      </c>
      <c r="C78" s="43"/>
      <c r="D78" s="44"/>
      <c r="E78" s="33">
        <f>E76+E32+E14</f>
        <v>0</v>
      </c>
      <c r="F78" s="14"/>
      <c r="G78" s="8"/>
      <c r="H78" s="8"/>
    </row>
    <row r="79" spans="1:8" ht="15.6" customHeight="1" x14ac:dyDescent="0.25">
      <c r="A79" s="10"/>
      <c r="B79" s="43" t="s">
        <v>6</v>
      </c>
      <c r="C79" s="43"/>
      <c r="D79" s="44"/>
      <c r="E79" s="6">
        <f>ROUND(E78*21%,2)</f>
        <v>0</v>
      </c>
    </row>
    <row r="80" spans="1:8" ht="15.75" x14ac:dyDescent="0.25">
      <c r="A80" s="10"/>
      <c r="B80" s="43" t="s">
        <v>7</v>
      </c>
      <c r="C80" s="43"/>
      <c r="D80" s="44"/>
      <c r="E80" s="6">
        <f>E78+E79</f>
        <v>0</v>
      </c>
    </row>
    <row r="81" spans="1:6" ht="51" customHeight="1" x14ac:dyDescent="0.25">
      <c r="A81" s="50" t="s">
        <v>90</v>
      </c>
      <c r="B81" s="50"/>
      <c r="C81" s="50"/>
      <c r="D81" s="50"/>
      <c r="E81" s="50"/>
      <c r="F81" s="35"/>
    </row>
    <row r="82" spans="1:6" ht="20.25" customHeight="1" x14ac:dyDescent="0.25">
      <c r="A82" s="13" t="s">
        <v>0</v>
      </c>
      <c r="B82" s="13"/>
      <c r="C82" s="13"/>
    </row>
    <row r="83" spans="1:6" s="11" customFormat="1" ht="67.5" customHeight="1" x14ac:dyDescent="0.25">
      <c r="A83" s="40" t="s">
        <v>85</v>
      </c>
      <c r="B83" s="40"/>
      <c r="C83" s="40"/>
      <c r="D83" s="40"/>
      <c r="E83" s="40"/>
      <c r="F83" s="36"/>
    </row>
    <row r="84" spans="1:6" s="11" customFormat="1" ht="47.1" customHeight="1" x14ac:dyDescent="0.25">
      <c r="A84" s="40" t="s">
        <v>3</v>
      </c>
      <c r="B84" s="40"/>
      <c r="C84" s="40"/>
      <c r="D84" s="40"/>
      <c r="E84" s="40"/>
      <c r="F84" s="36"/>
    </row>
    <row r="85" spans="1:6" s="11" customFormat="1" ht="28.5" customHeight="1" x14ac:dyDescent="0.25">
      <c r="A85" s="40" t="s">
        <v>88</v>
      </c>
      <c r="B85" s="40"/>
      <c r="C85" s="40"/>
      <c r="D85" s="40"/>
      <c r="E85" s="40"/>
      <c r="F85" s="36"/>
    </row>
    <row r="86" spans="1:6" s="11" customFormat="1" ht="46.5" customHeight="1" x14ac:dyDescent="0.25">
      <c r="A86" s="40" t="s">
        <v>9</v>
      </c>
      <c r="B86" s="40"/>
      <c r="C86" s="40"/>
      <c r="D86" s="40"/>
      <c r="E86" s="40"/>
      <c r="F86" s="36"/>
    </row>
    <row r="87" spans="1:6" s="38" customFormat="1" ht="41.1" customHeight="1" x14ac:dyDescent="0.25">
      <c r="A87" s="41" t="s">
        <v>91</v>
      </c>
      <c r="B87" s="41"/>
      <c r="C87" s="41"/>
      <c r="D87" s="41"/>
      <c r="E87" s="41"/>
      <c r="F87" s="37"/>
    </row>
    <row r="88" spans="1:6" ht="29.25" customHeight="1" x14ac:dyDescent="0.25">
      <c r="A88" s="2" t="s">
        <v>1</v>
      </c>
    </row>
    <row r="89" spans="1:6" ht="15.75" x14ac:dyDescent="0.25">
      <c r="A89" s="4" t="s">
        <v>4</v>
      </c>
    </row>
    <row r="90" spans="1:6" ht="15.75" x14ac:dyDescent="0.25">
      <c r="A90" s="4" t="s">
        <v>2</v>
      </c>
    </row>
    <row r="91" spans="1:6" ht="15.75" x14ac:dyDescent="0.25">
      <c r="A91" s="3"/>
    </row>
  </sheetData>
  <mergeCells count="27">
    <mergeCell ref="B12:D12"/>
    <mergeCell ref="A1:E1"/>
    <mergeCell ref="A16:E16"/>
    <mergeCell ref="A3:E3"/>
    <mergeCell ref="A14:D14"/>
    <mergeCell ref="B4:D4"/>
    <mergeCell ref="B5:D5"/>
    <mergeCell ref="B13:D13"/>
    <mergeCell ref="B7:D7"/>
    <mergeCell ref="B6:D6"/>
    <mergeCell ref="B8:D8"/>
    <mergeCell ref="A84:E84"/>
    <mergeCell ref="A85:E85"/>
    <mergeCell ref="A86:E86"/>
    <mergeCell ref="A87:E87"/>
    <mergeCell ref="A2:E2"/>
    <mergeCell ref="B78:D78"/>
    <mergeCell ref="A76:D76"/>
    <mergeCell ref="A32:D32"/>
    <mergeCell ref="B79:D79"/>
    <mergeCell ref="B80:D80"/>
    <mergeCell ref="A33:E33"/>
    <mergeCell ref="A81:E81"/>
    <mergeCell ref="A83:E83"/>
    <mergeCell ref="B9:D9"/>
    <mergeCell ref="B10:D10"/>
    <mergeCell ref="B11:D11"/>
  </mergeCells>
  <pageMargins left="0.7" right="0.7" top="0.75" bottom="0.75" header="0.3" footer="0.3"/>
  <pageSetup scale="91" orientation="portrait" r:id="rId1"/>
  <rowBreaks count="1" manualBreakCount="1">
    <brk id="32" max="5"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Piedāvājums</vt:lpstr>
      <vt:lpstr>Piedāvājums!Drukas_apgabals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Allija Dzidruma</dc:creator>
  <cp:keywords/>
  <dc:description/>
  <cp:lastModifiedBy>37129359677</cp:lastModifiedBy>
  <dcterms:created xsi:type="dcterms:W3CDTF">2025-01-06T09:00:53Z</dcterms:created>
  <dcterms:modified xsi:type="dcterms:W3CDTF">2025-05-16T12:25:02Z</dcterms:modified>
  <cp:category/>
</cp:coreProperties>
</file>