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1_{AD7736A4-0188-44F8-8B6D-FECBFD332396}" xr6:coauthVersionLast="47" xr6:coauthVersionMax="47" xr10:uidLastSave="{00000000-0000-0000-0000-000000000000}"/>
  <bookViews>
    <workbookView xWindow="-28920" yWindow="-120" windowWidth="29040" windowHeight="15840" xr2:uid="{00000000-000D-0000-FFFF-FFFF00000000}"/>
  </bookViews>
  <sheets>
    <sheet name="Piedāvājums" sheetId="3" r:id="rId1"/>
  </sheets>
  <definedNames>
    <definedName name="_xlnm.Print_Area" localSheetId="0">Piedāvājums!$A$1:$E$90</definedName>
  </definedNames>
  <calcPr calcId="181029"/>
</workbook>
</file>

<file path=xl/calcChain.xml><?xml version="1.0" encoding="utf-8"?>
<calcChain xmlns="http://schemas.openxmlformats.org/spreadsheetml/2006/main">
  <c r="E14" i="3" l="1"/>
  <c r="E76" i="3"/>
  <c r="A36" i="3"/>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E32" i="3"/>
  <c r="E78" i="3" l="1"/>
  <c r="E79" i="3" s="1"/>
  <c r="E80" i="3" s="1"/>
</calcChain>
</file>

<file path=xl/sharedStrings.xml><?xml version="1.0" encoding="utf-8"?>
<sst xmlns="http://schemas.openxmlformats.org/spreadsheetml/2006/main" count="153" uniqueCount="99">
  <si>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</si>
  <si>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</si>
  <si>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</si>
  <si>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</si>
  <si>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</si>
  <si>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gab.</t>
  </si>
  <si>
    <t>PVN (21%) EUR</t>
  </si>
  <si>
    <t>KOPĀ  AR PVN EUR:</t>
  </si>
  <si>
    <t>Cena EUR bez PVN</t>
  </si>
  <si>
    <t>4. Esam iepazinušies ar Cenu aptaujas noteikumiem un Tehnisko specifikāciju, un piekrītam visiem tajā minētajiem nosacījumiem, tie ir skaidri un saprotami, iebildumu un pretenziju pret tiem nav.</t>
  </si>
  <si>
    <t>2.pielikums</t>
  </si>
  <si>
    <t>Nr. p.k.</t>
  </si>
  <si>
    <t>Kopā</t>
  </si>
  <si>
    <t xml:space="preserve">Objekta adrese </t>
  </si>
  <si>
    <t>Materiāla nosaukums</t>
  </si>
  <si>
    <t>Mērvienība</t>
  </si>
  <si>
    <t>Daudzums</t>
  </si>
  <si>
    <t>Cena par vienību EUR bez PVN</t>
  </si>
  <si>
    <t>Automātiskais atgaisotājs ar pretvārstu 1/2’’</t>
  </si>
  <si>
    <t>Āra gaisa temperatūras devējs</t>
  </si>
  <si>
    <t>kg</t>
  </si>
  <si>
    <t>Etilenglikols (koncentrāts)</t>
  </si>
  <si>
    <t>KOPĀ  bez PVN EUR:</t>
  </si>
  <si>
    <t>Balansēšanas vārsti 1”</t>
  </si>
  <si>
    <t>Balansēšanas vārsti 3/4 ”</t>
  </si>
  <si>
    <t>Tērauda caurules fasondaļas</t>
  </si>
  <si>
    <t>kompl.</t>
  </si>
  <si>
    <t>Elektroinstalācijas materiāli</t>
  </si>
  <si>
    <t>Kompl.</t>
  </si>
  <si>
    <t>Kondensāta izolācija kaučuka K-Flax tipa biez.20mm</t>
  </si>
  <si>
    <t>Manometrs (P=0-6bar) ar verifikāciju</t>
  </si>
  <si>
    <t>Manometrs (P=0-4bar) ar verifikāciju</t>
  </si>
  <si>
    <t>Manometrs (P=0-10bar) ar verifikāciju</t>
  </si>
  <si>
    <t>Termometrs  (T=0-100grad.C, ūdens)</t>
  </si>
  <si>
    <t>Katla drošības vārsts PN 3bar līdz 50kw</t>
  </si>
  <si>
    <t>Spiediena devējs</t>
  </si>
  <si>
    <t>Freons R447</t>
  </si>
  <si>
    <t>Sadales kolektors (trīs zari)</t>
  </si>
  <si>
    <t>Katla drošības grupa 1”</t>
  </si>
  <si>
    <t>Cirkulācijas sūknis UPS 32-80</t>
  </si>
  <si>
    <t>Lodveida krāns 3/4’’</t>
  </si>
  <si>
    <t>Lodveida krāns 1”</t>
  </si>
  <si>
    <t>Lodveida krāns 1 ¼ ”</t>
  </si>
  <si>
    <t>Pretvārsts ar klapīti 1”</t>
  </si>
  <si>
    <t>Plūsmas filtrs 1 ¼ ”</t>
  </si>
  <si>
    <r>
      <t xml:space="preserve">Plūsmas filtrs </t>
    </r>
    <r>
      <rPr>
        <sz val="14"/>
        <color rgb="FF000000"/>
        <rFont val="Times New Roman"/>
        <family val="1"/>
        <charset val="186"/>
      </rPr>
      <t>¾</t>
    </r>
    <r>
      <rPr>
        <sz val="12"/>
        <color rgb="FF000000"/>
        <rFont val="Times New Roman"/>
        <family val="1"/>
        <charset val="186"/>
      </rPr>
      <t xml:space="preserve"> ’’ misiņa</t>
    </r>
  </si>
  <si>
    <t xml:space="preserve">Trīsceļu vārsts MUT VMR 25E SPDT CR M1S </t>
  </si>
  <si>
    <t>m2</t>
  </si>
  <si>
    <t>Sistēmas vadības automātikas nomaiņa un drošas darbības atjaunošana</t>
  </si>
  <si>
    <t>Elektroinstalācijas darbi</t>
  </si>
  <si>
    <t>Siltumizolācijas uzstādīšana vai remontdarbi</t>
  </si>
  <si>
    <t>Manometru, termometru nomaiņa</t>
  </si>
  <si>
    <t>Manometra demontāža verifikācija un montāža</t>
  </si>
  <si>
    <t xml:space="preserve">Temperatūras vai spiediena devēja nomaiņa </t>
  </si>
  <si>
    <t>Plūsmas filtra tīrīšana 1 ¼ ”</t>
  </si>
  <si>
    <t>Noslēgarmatūras, regulējošā vārsta, plūsmas filtra vai drošības vārsta nomaiņa</t>
  </si>
  <si>
    <t xml:space="preserve">Cirkulācijas sūkņu nomaiņa </t>
  </si>
  <si>
    <t>Izplēšanās tvertnes nomaiņa</t>
  </si>
  <si>
    <t>Freona uzpilde un vakumēšana</t>
  </si>
  <si>
    <t>Glikola uzpilde</t>
  </si>
  <si>
    <t>Darba nosaukums</t>
  </si>
  <si>
    <t>Nr.p.k.</t>
  </si>
  <si>
    <t>vieta</t>
  </si>
  <si>
    <t>h</t>
  </si>
  <si>
    <t>Sarakstā neminēti remontdarbi (darbastunda)</t>
  </si>
  <si>
    <t>Avārijas izsaukuma remontdarbu veikšanas izmaksas  (darbastunda)</t>
  </si>
  <si>
    <t>Pils iela 8, Mežotne, Mežotnes pagasts, Bauskas novads</t>
  </si>
  <si>
    <t>Parka iela 1, Strēlnieki, Mežotnes pagasts, Bauskas novads</t>
  </si>
  <si>
    <t>Doktorāta iela 6, Mežotne, Mežotnes pagasts, Bauskas novads</t>
  </si>
  <si>
    <t>Uzvaras iela 6, Bauska, Bauskas novads</t>
  </si>
  <si>
    <t>Ventilis ARCO i-i 1'1/2 gar. PN30</t>
  </si>
  <si>
    <t>Sietiņfiltrs ARCO 1'1/2</t>
  </si>
  <si>
    <t>W Manom. Sānu piesl.10bar1/2 10cm</t>
  </si>
  <si>
    <t>ECL Comfort 210/230 V automātika</t>
  </si>
  <si>
    <t>ECL Comfort 210 Base part</t>
  </si>
  <si>
    <t>ECL KEY A260 sistēmas atslēga Application</t>
  </si>
  <si>
    <t>ESMT Ārgaisa temperat.sensors</t>
  </si>
  <si>
    <t>ESM-11 Virsmas sensors 1000</t>
  </si>
  <si>
    <t>ESMU-100 iegremdēšanas sensors</t>
  </si>
  <si>
    <t>VM2-40/16 2- ceļu vārsts</t>
  </si>
  <si>
    <t>AMV 33 elektropiedziņa 230V</t>
  </si>
  <si>
    <t>M nipelis D1'1/2 misiņa</t>
  </si>
  <si>
    <t>MM Mufe-Pāreja 1'1/2-1'1/4</t>
  </si>
  <si>
    <t>MM Amerikanka FF 1'1/4</t>
  </si>
  <si>
    <t>Blīve amerikankai d32 paranīta</t>
  </si>
  <si>
    <t>1.Cenā iekļauti visi ar pakalpojumu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</si>
  <si>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r>
      <t xml:space="preserve">FINANŠU PIEDĀVĀJUMS 
CENU APTAUJĀ
“Siltummezglu apkope un remonts”,
identifikācijas numurs BAP/2-1/2025/43
</t>
    </r>
    <r>
      <rPr>
        <sz val="12"/>
        <color theme="1"/>
        <rFont val="Times New Roman"/>
        <family val="1"/>
        <charset val="186"/>
      </rPr>
      <t>Iepazinies ar cenu aptaujas “Siltummezglu apkope un remonts" noteikumiem un Tehnisko specifikāciju, piedāvāju veikt minēto pakalpojumu par šādu līgumcenu:</t>
    </r>
  </si>
  <si>
    <t xml:space="preserve">3.Biežāk izmantoto materiālu cenas </t>
  </si>
  <si>
    <t>3. Pretendenta rīcībā ir visi tehniskie un personāla resursi tehniskajā specifikācijā minēto darbu izpildei, lai kvalitatīvi un savlaicīgi nodrošinātu pasūtītājam nepieciešamo pakalpojumu.</t>
  </si>
  <si>
    <r>
      <t>1.</t>
    </r>
    <r>
      <rPr>
        <b/>
        <sz val="7"/>
        <color rgb="FF000000"/>
        <rFont val="Times New Roman"/>
        <family val="1"/>
        <charset val="186"/>
      </rPr>
      <t>  </t>
    </r>
    <r>
      <rPr>
        <b/>
        <sz val="12"/>
        <color rgb="FF000000"/>
        <rFont val="Times New Roman"/>
        <family val="1"/>
        <charset val="186"/>
      </rPr>
      <t>Cena par siltummezgla apkopi :</t>
    </r>
  </si>
  <si>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 Norādītās materiālu un pakalpojuma(darba) cenas paliek nemainīgas visālīguma darbības laikā.</t>
    </r>
  </si>
  <si>
    <t>5. Veikto darbu un materiālu kvalitātes garantijas perioda termiņš no Darbu pieņemšanas - nodošanas akta parakstīšanas dienas ir 24 (divdesmit četri) kalendārie mēneši</t>
  </si>
  <si>
    <t>Cena EUR bez PVN par vienu apkopes reizi</t>
  </si>
  <si>
    <t>2. Remontdarbu izmaksas (remontdarba cenā ietilpst visi darba veikšanai  izmantojamie materiāli)</t>
  </si>
  <si>
    <t>“Klētnieki”, Vecsaule, Vecsaules pagasts, Bauskas novads</t>
  </si>
  <si>
    <t>“Pagastmāja”, Vecsaules, Vecsaules pagasts, Bauskas novads</t>
  </si>
  <si>
    <t>“Jaunsaules pamatskola”, Jaunsaule, Vecsaules pagasts, Bauskas novads</t>
  </si>
  <si>
    <t>“Sociālais centrs Lilijas”, Ozolaine, Vecsaules pagasts, Bauskas novads</t>
  </si>
  <si>
    <t>“Ozolaines pamatskola”, Ozolaine, Vecsaules pagasts, Bauskas novads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</si>
</sst>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b/>
      <sz val="7"/>
      <color rgb="FF000000"/>
      <name val="Times New Roman"/>
      <family val="1"/>
      <charset val="186"/>
    </font>
    <font>
      <sz val="14"/>
      <color rgb="FF000000"/>
      <name val="Times New Roman"/>
      <family val="1"/>
      <charset val="186"/>
    </font>
    <font>
      <b/>
      <sz val="11"/>
      <color theme="1"/>
      <name val="Times New Roman"/>
      <family val="1"/>
      <charset val="186"/>
    </font>
    <font>
      <b/>
      <sz val="12"/>
      <name val="Times New Roman"/>
      <family val="1"/>
      <charset val="186"/>
    </font>
    <font>
      <sz val="11"/>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tint="-4.9958800012207406E-2"/>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medium">
        <color auto="1"/>
      </right>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3">
    <xf numFmtId="0" fontId="0" fillId="0" borderId="0"/>
    <xf numFmtId="0" fontId="13" fillId="0" borderId="0"/>
    <xf numFmtId="0" fontId="13" fillId="0" borderId="0"/>
  </cellStyleXfs>
  <cellXfs count="70">
    <xf numFmtId="0" fontId="0" fillId="0" borderId="0" xfId="0"/>
    <xf numFmtId="0" fontId="4" fillId="4" borderId="1" xfId="0"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4" fillId="0" borderId="0" xfId="0" applyFont="1" applyAlignment="1">
      <alignment horizontal="left"/>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3" fillId="0" borderId="1" xfId="0" applyFont="1" applyBorder="1" applyAlignment="1">
      <alignment horizontal="center" vertical="center"/>
    </xf>
    <xf numFmtId="0" fontId="10" fillId="0" borderId="0" xfId="0" applyFont="1" applyAlignment="1">
      <alignment vertical="center"/>
    </xf>
    <xf numFmtId="0" fontId="10" fillId="0" borderId="0" xfId="0" applyFont="1"/>
    <xf numFmtId="0" fontId="3" fillId="3" borderId="1" xfId="0" applyFont="1" applyFill="1" applyBorder="1" applyAlignment="1">
      <alignment vertical="center" wrapText="1"/>
    </xf>
    <xf numFmtId="0" fontId="3" fillId="3"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7" fillId="0" borderId="1" xfId="0" applyFont="1" applyBorder="1"/>
    <xf numFmtId="0" fontId="2" fillId="0" borderId="1" xfId="0" applyFont="1" applyBorder="1" applyAlignment="1">
      <alignment vertical="center" wrapText="1"/>
    </xf>
    <xf numFmtId="0" fontId="2" fillId="0" borderId="1" xfId="0" applyFont="1" applyBorder="1" applyAlignment="1">
      <alignment horizontal="justify" vertical="center" wrapText="1"/>
    </xf>
    <xf numFmtId="0" fontId="4" fillId="4" borderId="4" xfId="0" applyFont="1" applyFill="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horizontal="left"/>
    </xf>
    <xf numFmtId="0" fontId="3" fillId="3" borderId="1" xfId="0" applyFont="1" applyFill="1" applyBorder="1" applyAlignment="1">
      <alignment horizontal="left" vertical="center" wrapText="1"/>
    </xf>
    <xf numFmtId="0" fontId="3" fillId="0" borderId="0" xfId="0" applyFont="1" applyAlignment="1">
      <alignment horizontal="left" vertical="center" wrapText="1"/>
    </xf>
    <xf numFmtId="0" fontId="11" fillId="0" borderId="0" xfId="0" applyFont="1" applyAlignment="1">
      <alignment horizontal="left" vertical="center" wrapText="1"/>
    </xf>
    <xf numFmtId="0" fontId="1" fillId="0" borderId="7" xfId="0" applyFont="1" applyBorder="1" applyAlignment="1">
      <alignment horizontal="center" vertical="center" wrapText="1"/>
    </xf>
    <xf numFmtId="0" fontId="1" fillId="0" borderId="0" xfId="0" applyFont="1" applyAlignment="1">
      <alignment horizontal="right" vertical="center"/>
    </xf>
    <xf numFmtId="0" fontId="1" fillId="0" borderId="8" xfId="0" applyFont="1" applyBorder="1" applyAlignment="1">
      <alignment horizontal="righ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9" xfId="0" applyFont="1" applyBorder="1" applyAlignment="1">
      <alignment horizontal="right" vertical="center"/>
    </xf>
    <xf numFmtId="0" fontId="4" fillId="0" borderId="6" xfId="0" applyFont="1" applyBorder="1" applyAlignment="1">
      <alignment horizontal="right" vertical="center"/>
    </xf>
    <xf numFmtId="49" fontId="4" fillId="0" borderId="10" xfId="0" applyNumberFormat="1" applyFont="1" applyBorder="1" applyAlignment="1">
      <alignment horizontal="left" vertical="center"/>
    </xf>
    <xf numFmtId="0" fontId="2"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0" fontId="4" fillId="0" borderId="1" xfId="0" applyFont="1" applyBorder="1" applyAlignment="1">
      <alignment horizontal="right" vertical="center" wrapText="1"/>
    </xf>
    <xf numFmtId="0" fontId="7"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4" fillId="4" borderId="4"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cellXfs>
  <cellStyles count="3">
    <cellStyle name="Normal 2" xfId="2" xr:uid="{00000000-0005-0000-0000-000007000000}"/>
    <cellStyle name="Normal 3" xfId="1" xr:uid="{00000000-0005-0000-0000-000006000000}"/>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dimension ref="A1:H91"/>
  <sheetViews>
    <sheetView tabSelected="1" view="pageBreakPreview" topLeftCell="A82" zoomScaleNormal="100" zoomScaleSheetLayoutView="100" workbookViewId="0">
      <selection activeCell="H5" sqref="H5"/>
    </sheetView>
  </sheetViews>
  <sheetFormatPr defaultColWidth="9.28515625" defaultRowHeight="15" x14ac:dyDescent="0.25"/>
  <cols>
    <col min="1" max="1" width="8.7109375" style="12"/>
    <col min="2" max="2" width="43.28515625" style="9" customWidth="1"/>
    <col min="3" max="3" width="14.28515625" style="9" customWidth="1"/>
    <col min="4" max="4" width="11.140625" style="9" customWidth="1"/>
    <col min="5" max="5" width="13.7109375" style="9" customWidth="1"/>
    <col min="6" max="16384" width="9.28515625" style="9"/>
  </cols>
  <sheetData>
    <row r="1" spans="1:8" ht="15.75" x14ac:dyDescent="0.25">
      <c r="A1" s="43" t="s">
        <v>10</v>
      </c>
      <c r="B1" s="43"/>
      <c r="C1" s="43"/>
      <c r="D1" s="43"/>
      <c r="E1" s="43"/>
      <c r="F1" s="8"/>
      <c r="G1" s="8"/>
      <c r="H1" s="8"/>
    </row>
    <row r="2" spans="1:8" ht="134.65" customHeight="1" x14ac:dyDescent="0.25">
      <c r="A2" s="42" t="s">
        <v>86</v>
      </c>
      <c r="B2" s="42"/>
      <c r="C2" s="42"/>
      <c r="D2" s="42"/>
      <c r="E2" s="42"/>
      <c r="F2" s="8"/>
      <c r="G2" s="8"/>
      <c r="H2" s="8"/>
    </row>
    <row r="3" spans="1:8" ht="15.75" x14ac:dyDescent="0.25">
      <c r="A3" s="52" t="s">
        <v>89</v>
      </c>
      <c r="B3" s="52"/>
      <c r="C3" s="52"/>
      <c r="D3" s="52"/>
      <c r="E3" s="52"/>
      <c r="G3" s="8"/>
      <c r="H3" s="8"/>
    </row>
    <row r="4" spans="1:8" ht="62.45" customHeight="1" x14ac:dyDescent="0.25">
      <c r="A4" s="28" t="s">
        <v>11</v>
      </c>
      <c r="B4" s="58" t="s">
        <v>13</v>
      </c>
      <c r="C4" s="59"/>
      <c r="D4" s="60"/>
      <c r="E4" s="1" t="s">
        <v>92</v>
      </c>
    </row>
    <row r="5" spans="1:8" ht="18" customHeight="1" x14ac:dyDescent="0.25">
      <c r="A5" s="29">
        <v>1</v>
      </c>
      <c r="B5" s="55" t="s">
        <v>66</v>
      </c>
      <c r="C5" s="56"/>
      <c r="D5" s="57"/>
      <c r="E5" s="24"/>
    </row>
    <row r="6" spans="1:8" ht="14.45" customHeight="1" x14ac:dyDescent="0.25">
      <c r="A6" s="29">
        <v>2</v>
      </c>
      <c r="B6" s="55" t="s">
        <v>67</v>
      </c>
      <c r="C6" s="56"/>
      <c r="D6" s="57"/>
      <c r="E6" s="24"/>
    </row>
    <row r="7" spans="1:8" ht="14.45" customHeight="1" x14ac:dyDescent="0.25">
      <c r="A7" s="29">
        <v>3</v>
      </c>
      <c r="B7" s="65" t="s">
        <v>68</v>
      </c>
      <c r="C7" s="61"/>
      <c r="D7" s="61"/>
      <c r="E7" s="24"/>
    </row>
    <row r="8" spans="1:8" ht="14.45" customHeight="1" x14ac:dyDescent="0.25">
      <c r="A8" s="29">
        <v>4</v>
      </c>
      <c r="B8" s="65" t="s">
        <v>94</v>
      </c>
      <c r="C8" s="61"/>
      <c r="D8" s="62"/>
      <c r="E8" s="24"/>
    </row>
    <row r="9" spans="1:8" ht="14.45" customHeight="1" x14ac:dyDescent="0.25">
      <c r="A9" s="29">
        <v>5</v>
      </c>
      <c r="B9" s="66" t="s">
        <v>95</v>
      </c>
      <c r="C9" s="67"/>
      <c r="D9" s="68"/>
      <c r="E9" s="24"/>
    </row>
    <row r="10" spans="1:8" ht="14.45" customHeight="1" x14ac:dyDescent="0.25">
      <c r="A10" s="29">
        <v>6</v>
      </c>
      <c r="B10" s="66" t="s">
        <v>96</v>
      </c>
      <c r="C10" s="67"/>
      <c r="D10" s="68"/>
      <c r="E10" s="24"/>
    </row>
    <row r="11" spans="1:8" ht="14.45" customHeight="1" x14ac:dyDescent="0.25">
      <c r="A11" s="29">
        <v>7</v>
      </c>
      <c r="B11" s="66" t="s">
        <v>97</v>
      </c>
      <c r="C11" s="67"/>
      <c r="D11" s="68"/>
      <c r="E11" s="24"/>
    </row>
    <row r="12" spans="1:8" ht="14.45" customHeight="1" x14ac:dyDescent="0.25">
      <c r="A12" s="29">
        <v>8</v>
      </c>
      <c r="B12" s="69" t="s">
        <v>98</v>
      </c>
      <c r="C12" s="63"/>
      <c r="D12" s="64"/>
      <c r="E12" s="24"/>
    </row>
    <row r="13" spans="1:8" ht="15.75" x14ac:dyDescent="0.25">
      <c r="A13" s="29">
        <v>9</v>
      </c>
      <c r="B13" s="54" t="s">
        <v>69</v>
      </c>
      <c r="C13" s="54"/>
      <c r="D13" s="54"/>
      <c r="E13" s="7"/>
    </row>
    <row r="14" spans="1:8" ht="15.75" x14ac:dyDescent="0.25">
      <c r="A14" s="53" t="s">
        <v>12</v>
      </c>
      <c r="B14" s="53"/>
      <c r="C14" s="53"/>
      <c r="D14" s="53"/>
      <c r="E14" s="30">
        <f>SUM(E5:E13)</f>
        <v>0</v>
      </c>
      <c r="F14" s="31"/>
      <c r="G14" s="8"/>
      <c r="H14" s="8"/>
    </row>
    <row r="15" spans="1:8" ht="15.75" x14ac:dyDescent="0.25">
      <c r="A15" s="3"/>
      <c r="B15" s="14"/>
      <c r="C15" s="3"/>
      <c r="D15" s="16"/>
      <c r="E15" s="3"/>
      <c r="F15" s="14"/>
      <c r="G15" s="8"/>
      <c r="H15" s="8"/>
    </row>
    <row r="16" spans="1:8" ht="15.75" x14ac:dyDescent="0.25">
      <c r="A16" s="51" t="s">
        <v>93</v>
      </c>
      <c r="B16" s="51"/>
      <c r="C16" s="51"/>
      <c r="D16" s="51"/>
      <c r="E16" s="51"/>
      <c r="F16" s="14"/>
      <c r="G16" s="8"/>
      <c r="H16" s="8"/>
    </row>
    <row r="17" spans="1:8" ht="31.5" x14ac:dyDescent="0.25">
      <c r="A17" s="1" t="s">
        <v>61</v>
      </c>
      <c r="B17" s="1" t="s">
        <v>60</v>
      </c>
      <c r="C17" s="1" t="s">
        <v>15</v>
      </c>
      <c r="D17" s="1" t="s">
        <v>16</v>
      </c>
      <c r="E17" s="1" t="s">
        <v>8</v>
      </c>
      <c r="F17" s="14"/>
      <c r="G17" s="8"/>
      <c r="H17" s="8"/>
    </row>
    <row r="18" spans="1:8" ht="31.5" x14ac:dyDescent="0.25">
      <c r="A18" s="19">
        <v>1</v>
      </c>
      <c r="B18" s="26" t="s">
        <v>48</v>
      </c>
      <c r="C18" s="7" t="s">
        <v>62</v>
      </c>
      <c r="D18" s="19">
        <v>1</v>
      </c>
      <c r="E18" s="19"/>
      <c r="F18" s="14"/>
      <c r="G18" s="8"/>
      <c r="H18" s="8"/>
    </row>
    <row r="19" spans="1:8" ht="15.75" x14ac:dyDescent="0.25">
      <c r="A19" s="19">
        <v>2</v>
      </c>
      <c r="B19" s="26" t="s">
        <v>49</v>
      </c>
      <c r="C19" s="7" t="s">
        <v>62</v>
      </c>
      <c r="D19" s="19">
        <v>1</v>
      </c>
      <c r="E19" s="19"/>
      <c r="F19" s="14"/>
      <c r="G19" s="8"/>
      <c r="H19" s="8"/>
    </row>
    <row r="20" spans="1:8" ht="15.75" x14ac:dyDescent="0.25">
      <c r="A20" s="19">
        <v>3</v>
      </c>
      <c r="B20" s="26" t="s">
        <v>50</v>
      </c>
      <c r="C20" s="7" t="s">
        <v>62</v>
      </c>
      <c r="D20" s="19">
        <v>1</v>
      </c>
      <c r="E20" s="19"/>
      <c r="F20" s="14"/>
      <c r="G20" s="8"/>
      <c r="H20" s="8"/>
    </row>
    <row r="21" spans="1:8" ht="15.75" x14ac:dyDescent="0.25">
      <c r="A21" s="19">
        <v>4</v>
      </c>
      <c r="B21" s="26" t="s">
        <v>51</v>
      </c>
      <c r="C21" s="7" t="s">
        <v>5</v>
      </c>
      <c r="D21" s="19">
        <v>1</v>
      </c>
      <c r="E21" s="19"/>
      <c r="F21" s="14"/>
      <c r="G21" s="8"/>
      <c r="H21" s="8"/>
    </row>
    <row r="22" spans="1:8" ht="15.75" x14ac:dyDescent="0.25">
      <c r="A22" s="19">
        <v>5</v>
      </c>
      <c r="B22" s="26" t="s">
        <v>52</v>
      </c>
      <c r="C22" s="7" t="s">
        <v>5</v>
      </c>
      <c r="D22" s="19">
        <v>1</v>
      </c>
      <c r="E22" s="19"/>
      <c r="F22" s="14"/>
      <c r="G22" s="8"/>
      <c r="H22" s="8"/>
    </row>
    <row r="23" spans="1:8" ht="15.75" x14ac:dyDescent="0.25">
      <c r="A23" s="19">
        <v>6</v>
      </c>
      <c r="B23" s="27" t="s">
        <v>53</v>
      </c>
      <c r="C23" s="7" t="s">
        <v>5</v>
      </c>
      <c r="D23" s="19">
        <v>1</v>
      </c>
      <c r="E23" s="19"/>
      <c r="F23" s="14"/>
      <c r="G23" s="8"/>
      <c r="H23" s="8"/>
    </row>
    <row r="24" spans="1:8" ht="15.75" x14ac:dyDescent="0.25">
      <c r="A24" s="19">
        <v>7</v>
      </c>
      <c r="B24" s="26" t="s">
        <v>54</v>
      </c>
      <c r="C24" s="7" t="s">
        <v>5</v>
      </c>
      <c r="D24" s="19">
        <v>1</v>
      </c>
      <c r="E24" s="19"/>
      <c r="F24" s="14"/>
      <c r="G24" s="8"/>
      <c r="H24" s="8"/>
    </row>
    <row r="25" spans="1:8" ht="31.5" x14ac:dyDescent="0.25">
      <c r="A25" s="19">
        <v>8</v>
      </c>
      <c r="B25" s="26" t="s">
        <v>55</v>
      </c>
      <c r="C25" s="7" t="s">
        <v>5</v>
      </c>
      <c r="D25" s="19">
        <v>1</v>
      </c>
      <c r="E25" s="19"/>
      <c r="F25" s="14"/>
      <c r="G25" s="8"/>
      <c r="H25" s="8"/>
    </row>
    <row r="26" spans="1:8" ht="15.75" x14ac:dyDescent="0.25">
      <c r="A26" s="19">
        <v>9</v>
      </c>
      <c r="B26" s="26" t="s">
        <v>56</v>
      </c>
      <c r="C26" s="7" t="s">
        <v>5</v>
      </c>
      <c r="D26" s="19">
        <v>1</v>
      </c>
      <c r="E26" s="19"/>
      <c r="F26" s="14"/>
      <c r="G26" s="8"/>
      <c r="H26" s="8"/>
    </row>
    <row r="27" spans="1:8" ht="15.75" x14ac:dyDescent="0.25">
      <c r="A27" s="19">
        <v>10</v>
      </c>
      <c r="B27" s="26" t="s">
        <v>57</v>
      </c>
      <c r="C27" s="7" t="s">
        <v>5</v>
      </c>
      <c r="D27" s="19">
        <v>1</v>
      </c>
      <c r="E27" s="19"/>
      <c r="F27" s="14"/>
      <c r="G27" s="8"/>
      <c r="H27" s="8"/>
    </row>
    <row r="28" spans="1:8" ht="15.75" x14ac:dyDescent="0.25">
      <c r="A28" s="19">
        <v>11</v>
      </c>
      <c r="B28" s="26" t="s">
        <v>58</v>
      </c>
      <c r="C28" s="7" t="s">
        <v>62</v>
      </c>
      <c r="D28" s="19">
        <v>1</v>
      </c>
      <c r="E28" s="19"/>
      <c r="F28" s="14"/>
      <c r="G28" s="8"/>
      <c r="H28" s="8"/>
    </row>
    <row r="29" spans="1:8" ht="15.75" x14ac:dyDescent="0.25">
      <c r="A29" s="19">
        <v>12</v>
      </c>
      <c r="B29" s="26" t="s">
        <v>59</v>
      </c>
      <c r="C29" s="7" t="s">
        <v>62</v>
      </c>
      <c r="D29" s="19">
        <v>1</v>
      </c>
      <c r="E29" s="19"/>
      <c r="F29" s="14"/>
      <c r="G29" s="8"/>
      <c r="H29" s="8"/>
    </row>
    <row r="30" spans="1:8" ht="15.75" x14ac:dyDescent="0.25">
      <c r="A30" s="19">
        <v>13</v>
      </c>
      <c r="B30" s="26" t="s">
        <v>64</v>
      </c>
      <c r="C30" s="7" t="s">
        <v>63</v>
      </c>
      <c r="D30" s="19">
        <v>1</v>
      </c>
      <c r="E30" s="19"/>
      <c r="F30" s="14"/>
      <c r="G30" s="8"/>
      <c r="H30" s="8"/>
    </row>
    <row r="31" spans="1:8" ht="31.5" x14ac:dyDescent="0.25">
      <c r="A31" s="32">
        <v>14</v>
      </c>
      <c r="B31" s="39" t="s">
        <v>65</v>
      </c>
      <c r="C31" s="32" t="s">
        <v>63</v>
      </c>
      <c r="D31" s="32">
        <v>1</v>
      </c>
      <c r="E31" s="25"/>
    </row>
    <row r="32" spans="1:8" ht="15.75" x14ac:dyDescent="0.25">
      <c r="A32" s="46" t="s">
        <v>12</v>
      </c>
      <c r="B32" s="47"/>
      <c r="C32" s="47"/>
      <c r="D32" s="48"/>
      <c r="E32" s="33">
        <f>SUM(E18:E31)</f>
        <v>0</v>
      </c>
      <c r="F32" s="14"/>
      <c r="G32" s="8"/>
      <c r="H32" s="8"/>
    </row>
    <row r="33" spans="1:8" s="21" customFormat="1" ht="16.5" thickBot="1" x14ac:dyDescent="0.25">
      <c r="A33" s="49" t="s">
        <v>87</v>
      </c>
      <c r="B33" s="49"/>
      <c r="C33" s="49"/>
      <c r="D33" s="49"/>
      <c r="E33" s="49"/>
      <c r="F33" s="15"/>
      <c r="G33" s="20"/>
      <c r="H33" s="20"/>
    </row>
    <row r="34" spans="1:8" ht="47.25" x14ac:dyDescent="0.25">
      <c r="A34" s="17" t="s">
        <v>11</v>
      </c>
      <c r="B34" s="18" t="s">
        <v>14</v>
      </c>
      <c r="C34" s="18" t="s">
        <v>15</v>
      </c>
      <c r="D34" s="18" t="s">
        <v>16</v>
      </c>
      <c r="E34" s="18" t="s">
        <v>17</v>
      </c>
      <c r="F34" s="14"/>
      <c r="G34" s="8"/>
      <c r="H34" s="8"/>
    </row>
    <row r="35" spans="1:8" ht="15.75" x14ac:dyDescent="0.25">
      <c r="A35" s="19">
        <v>1</v>
      </c>
      <c r="B35" s="22" t="s">
        <v>23</v>
      </c>
      <c r="C35" s="7" t="s">
        <v>5</v>
      </c>
      <c r="D35" s="19">
        <v>1</v>
      </c>
      <c r="E35" s="19"/>
      <c r="F35" s="14"/>
      <c r="G35" s="8"/>
      <c r="H35" s="8"/>
    </row>
    <row r="36" spans="1:8" ht="15.75" x14ac:dyDescent="0.25">
      <c r="A36" s="19">
        <f t="shared" ref="A36:A51" si="0">A35+1</f>
        <v>2</v>
      </c>
      <c r="B36" s="22" t="s">
        <v>24</v>
      </c>
      <c r="C36" s="7" t="s">
        <v>5</v>
      </c>
      <c r="D36" s="19">
        <v>1</v>
      </c>
      <c r="E36" s="19"/>
      <c r="F36" s="14"/>
      <c r="G36" s="8"/>
      <c r="H36" s="8"/>
    </row>
    <row r="37" spans="1:8" ht="15.75" x14ac:dyDescent="0.25">
      <c r="A37" s="19">
        <f t="shared" si="0"/>
        <v>3</v>
      </c>
      <c r="B37" s="22" t="s">
        <v>25</v>
      </c>
      <c r="C37" s="7" t="s">
        <v>26</v>
      </c>
      <c r="D37" s="19">
        <v>1</v>
      </c>
      <c r="E37" s="19"/>
      <c r="F37" s="14"/>
      <c r="G37" s="8"/>
      <c r="H37" s="8"/>
    </row>
    <row r="38" spans="1:8" ht="15.75" x14ac:dyDescent="0.25">
      <c r="A38" s="19">
        <f t="shared" si="0"/>
        <v>4</v>
      </c>
      <c r="B38" s="22" t="s">
        <v>27</v>
      </c>
      <c r="C38" s="7" t="s">
        <v>28</v>
      </c>
      <c r="D38" s="19">
        <v>1</v>
      </c>
      <c r="E38" s="19"/>
      <c r="F38" s="14"/>
      <c r="G38" s="8"/>
      <c r="H38" s="8"/>
    </row>
    <row r="39" spans="1:8" ht="31.5" x14ac:dyDescent="0.25">
      <c r="A39" s="19">
        <f t="shared" si="0"/>
        <v>5</v>
      </c>
      <c r="B39" s="23" t="s">
        <v>29</v>
      </c>
      <c r="C39" s="7" t="s">
        <v>47</v>
      </c>
      <c r="D39" s="19">
        <v>1</v>
      </c>
      <c r="E39" s="19"/>
      <c r="F39" s="14"/>
      <c r="G39" s="8"/>
      <c r="H39" s="8"/>
    </row>
    <row r="40" spans="1:8" ht="15.75" x14ac:dyDescent="0.25">
      <c r="A40" s="19">
        <f t="shared" si="0"/>
        <v>6</v>
      </c>
      <c r="B40" s="23" t="s">
        <v>18</v>
      </c>
      <c r="C40" s="7" t="s">
        <v>5</v>
      </c>
      <c r="D40" s="19">
        <v>1</v>
      </c>
      <c r="E40" s="19"/>
      <c r="F40" s="14"/>
      <c r="G40" s="8"/>
      <c r="H40" s="8"/>
    </row>
    <row r="41" spans="1:8" ht="15.75" x14ac:dyDescent="0.25">
      <c r="A41" s="19">
        <f t="shared" si="0"/>
        <v>7</v>
      </c>
      <c r="B41" s="23" t="s">
        <v>19</v>
      </c>
      <c r="C41" s="7" t="s">
        <v>26</v>
      </c>
      <c r="D41" s="19">
        <v>1</v>
      </c>
      <c r="E41" s="19"/>
      <c r="F41" s="14"/>
      <c r="G41" s="8"/>
      <c r="H41" s="8"/>
    </row>
    <row r="42" spans="1:8" ht="15.75" x14ac:dyDescent="0.25">
      <c r="A42" s="19">
        <f t="shared" si="0"/>
        <v>8</v>
      </c>
      <c r="B42" s="23" t="s">
        <v>30</v>
      </c>
      <c r="C42" s="7" t="s">
        <v>5</v>
      </c>
      <c r="D42" s="19">
        <v>1</v>
      </c>
      <c r="E42" s="19"/>
      <c r="F42" s="14"/>
      <c r="G42" s="8"/>
      <c r="H42" s="8"/>
    </row>
    <row r="43" spans="1:8" ht="15.75" x14ac:dyDescent="0.25">
      <c r="A43" s="19">
        <f t="shared" si="0"/>
        <v>9</v>
      </c>
      <c r="B43" s="23" t="s">
        <v>31</v>
      </c>
      <c r="C43" s="7" t="s">
        <v>5</v>
      </c>
      <c r="D43" s="19">
        <v>1</v>
      </c>
      <c r="E43" s="19"/>
      <c r="F43" s="14"/>
      <c r="G43" s="8"/>
      <c r="H43" s="8"/>
    </row>
    <row r="44" spans="1:8" ht="15.75" x14ac:dyDescent="0.25">
      <c r="A44" s="19">
        <f t="shared" si="0"/>
        <v>10</v>
      </c>
      <c r="B44" s="23" t="s">
        <v>32</v>
      </c>
      <c r="C44" s="7" t="s">
        <v>5</v>
      </c>
      <c r="D44" s="19">
        <v>1</v>
      </c>
      <c r="E44" s="19"/>
      <c r="F44" s="14"/>
      <c r="G44" s="8"/>
      <c r="H44" s="8"/>
    </row>
    <row r="45" spans="1:8" ht="15.75" x14ac:dyDescent="0.25">
      <c r="A45" s="19">
        <f t="shared" si="0"/>
        <v>11</v>
      </c>
      <c r="B45" s="23" t="s">
        <v>33</v>
      </c>
      <c r="C45" s="7" t="s">
        <v>5</v>
      </c>
      <c r="D45" s="19">
        <v>1</v>
      </c>
      <c r="E45" s="19"/>
      <c r="F45" s="14"/>
      <c r="G45" s="8"/>
      <c r="H45" s="8"/>
    </row>
    <row r="46" spans="1:8" ht="15.75" x14ac:dyDescent="0.25">
      <c r="A46" s="19">
        <f t="shared" si="0"/>
        <v>12</v>
      </c>
      <c r="B46" s="23" t="s">
        <v>19</v>
      </c>
      <c r="C46" s="7" t="s">
        <v>5</v>
      </c>
      <c r="D46" s="19">
        <v>1</v>
      </c>
      <c r="E46" s="19"/>
      <c r="F46" s="14"/>
      <c r="G46" s="8"/>
      <c r="H46" s="8"/>
    </row>
    <row r="47" spans="1:8" ht="15.75" x14ac:dyDescent="0.25">
      <c r="A47" s="19">
        <f t="shared" si="0"/>
        <v>13</v>
      </c>
      <c r="B47" s="23" t="s">
        <v>34</v>
      </c>
      <c r="C47" s="7" t="s">
        <v>5</v>
      </c>
      <c r="D47" s="19">
        <v>1</v>
      </c>
      <c r="E47" s="19"/>
      <c r="F47" s="14"/>
      <c r="G47" s="8"/>
      <c r="H47" s="8"/>
    </row>
    <row r="48" spans="1:8" ht="15.75" x14ac:dyDescent="0.25">
      <c r="A48" s="19">
        <f t="shared" si="0"/>
        <v>14</v>
      </c>
      <c r="B48" s="23" t="s">
        <v>35</v>
      </c>
      <c r="C48" s="7" t="s">
        <v>28</v>
      </c>
      <c r="D48" s="19">
        <v>1</v>
      </c>
      <c r="E48" s="19"/>
      <c r="F48" s="14"/>
      <c r="G48" s="8"/>
      <c r="H48" s="8"/>
    </row>
    <row r="49" spans="1:8" ht="15.75" x14ac:dyDescent="0.25">
      <c r="A49" s="19">
        <f t="shared" si="0"/>
        <v>15</v>
      </c>
      <c r="B49" s="23" t="s">
        <v>36</v>
      </c>
      <c r="C49" s="7" t="s">
        <v>20</v>
      </c>
      <c r="D49" s="19">
        <v>1</v>
      </c>
      <c r="E49" s="19"/>
      <c r="F49" s="14"/>
      <c r="G49" s="8"/>
      <c r="H49" s="8"/>
    </row>
    <row r="50" spans="1:8" ht="15.75" x14ac:dyDescent="0.25">
      <c r="A50" s="19">
        <f t="shared" si="0"/>
        <v>16</v>
      </c>
      <c r="B50" s="23" t="s">
        <v>21</v>
      </c>
      <c r="C50" s="7" t="s">
        <v>20</v>
      </c>
      <c r="D50" s="19">
        <v>1</v>
      </c>
      <c r="E50" s="19"/>
      <c r="F50" s="14"/>
      <c r="G50" s="8"/>
      <c r="H50" s="8"/>
    </row>
    <row r="51" spans="1:8" ht="15.75" x14ac:dyDescent="0.25">
      <c r="A51" s="19">
        <f t="shared" si="0"/>
        <v>17</v>
      </c>
      <c r="B51" s="23" t="s">
        <v>37</v>
      </c>
      <c r="C51" s="7" t="s">
        <v>5</v>
      </c>
      <c r="D51" s="19">
        <v>1</v>
      </c>
      <c r="E51" s="19"/>
      <c r="F51" s="14"/>
      <c r="G51" s="8"/>
      <c r="H51" s="8"/>
    </row>
    <row r="52" spans="1:8" ht="15.75" x14ac:dyDescent="0.25">
      <c r="A52" s="19">
        <f t="shared" ref="A52:A61" si="1">A51+1</f>
        <v>18</v>
      </c>
      <c r="B52" s="23" t="s">
        <v>70</v>
      </c>
      <c r="C52" s="7" t="s">
        <v>5</v>
      </c>
      <c r="D52" s="19">
        <v>1</v>
      </c>
      <c r="E52" s="19"/>
      <c r="F52" s="14"/>
      <c r="G52" s="8"/>
      <c r="H52" s="8"/>
    </row>
    <row r="53" spans="1:8" ht="15.75" x14ac:dyDescent="0.25">
      <c r="A53" s="19">
        <f t="shared" si="1"/>
        <v>19</v>
      </c>
      <c r="B53" s="23" t="s">
        <v>71</v>
      </c>
      <c r="C53" s="7" t="s">
        <v>5</v>
      </c>
      <c r="D53" s="19">
        <v>1</v>
      </c>
      <c r="E53" s="19"/>
      <c r="F53" s="14"/>
      <c r="G53" s="8"/>
      <c r="H53" s="8"/>
    </row>
    <row r="54" spans="1:8" ht="15.75" x14ac:dyDescent="0.25">
      <c r="A54" s="19">
        <f t="shared" si="1"/>
        <v>20</v>
      </c>
      <c r="B54" s="23" t="s">
        <v>72</v>
      </c>
      <c r="C54" s="7" t="s">
        <v>5</v>
      </c>
      <c r="D54" s="19">
        <v>1</v>
      </c>
      <c r="E54" s="19"/>
      <c r="F54" s="14"/>
      <c r="G54" s="8"/>
      <c r="H54" s="8"/>
    </row>
    <row r="55" spans="1:8" ht="15.75" x14ac:dyDescent="0.25">
      <c r="A55" s="19">
        <f t="shared" si="1"/>
        <v>21</v>
      </c>
      <c r="B55" s="23" t="s">
        <v>73</v>
      </c>
      <c r="C55" s="7" t="s">
        <v>5</v>
      </c>
      <c r="D55" s="19">
        <v>1</v>
      </c>
      <c r="E55" s="19"/>
      <c r="F55" s="14"/>
      <c r="G55" s="8"/>
      <c r="H55" s="8"/>
    </row>
    <row r="56" spans="1:8" ht="15.75" x14ac:dyDescent="0.25">
      <c r="A56" s="19">
        <f t="shared" si="1"/>
        <v>22</v>
      </c>
      <c r="B56" s="23" t="s">
        <v>74</v>
      </c>
      <c r="C56" s="7" t="s">
        <v>5</v>
      </c>
      <c r="D56" s="19">
        <v>1</v>
      </c>
      <c r="E56" s="19"/>
      <c r="F56" s="14"/>
      <c r="G56" s="8"/>
      <c r="H56" s="8"/>
    </row>
    <row r="57" spans="1:8" ht="15.75" x14ac:dyDescent="0.25">
      <c r="A57" s="19">
        <f t="shared" si="1"/>
        <v>23</v>
      </c>
      <c r="B57" s="23" t="s">
        <v>75</v>
      </c>
      <c r="C57" s="7" t="s">
        <v>5</v>
      </c>
      <c r="D57" s="19">
        <v>1</v>
      </c>
      <c r="E57" s="19"/>
      <c r="F57" s="14"/>
      <c r="G57" s="8"/>
      <c r="H57" s="8"/>
    </row>
    <row r="58" spans="1:8" ht="15.75" x14ac:dyDescent="0.25">
      <c r="A58" s="19">
        <f t="shared" si="1"/>
        <v>24</v>
      </c>
      <c r="B58" s="23" t="s">
        <v>76</v>
      </c>
      <c r="C58" s="7" t="s">
        <v>5</v>
      </c>
      <c r="D58" s="19">
        <v>1</v>
      </c>
      <c r="E58" s="19"/>
      <c r="F58" s="14"/>
      <c r="G58" s="8"/>
      <c r="H58" s="8"/>
    </row>
    <row r="59" spans="1:8" ht="15.75" x14ac:dyDescent="0.25">
      <c r="A59" s="19">
        <f t="shared" si="1"/>
        <v>25</v>
      </c>
      <c r="B59" s="23" t="s">
        <v>77</v>
      </c>
      <c r="C59" s="7" t="s">
        <v>5</v>
      </c>
      <c r="D59" s="19">
        <v>1</v>
      </c>
      <c r="E59" s="19"/>
      <c r="F59" s="14"/>
      <c r="G59" s="8"/>
      <c r="H59" s="8"/>
    </row>
    <row r="60" spans="1:8" ht="15.75" x14ac:dyDescent="0.25">
      <c r="A60" s="19">
        <f t="shared" si="1"/>
        <v>26</v>
      </c>
      <c r="B60" s="23" t="s">
        <v>78</v>
      </c>
      <c r="C60" s="7" t="s">
        <v>5</v>
      </c>
      <c r="D60" s="19">
        <v>1</v>
      </c>
      <c r="E60" s="19"/>
      <c r="F60" s="14"/>
      <c r="G60" s="8"/>
      <c r="H60" s="8"/>
    </row>
    <row r="61" spans="1:8" ht="15.75" x14ac:dyDescent="0.25">
      <c r="A61" s="19">
        <f t="shared" si="1"/>
        <v>27</v>
      </c>
      <c r="B61" s="23" t="s">
        <v>79</v>
      </c>
      <c r="C61" s="7" t="s">
        <v>5</v>
      </c>
      <c r="D61" s="19">
        <v>1</v>
      </c>
      <c r="E61" s="19"/>
      <c r="F61" s="14"/>
      <c r="G61" s="8"/>
      <c r="H61" s="8"/>
    </row>
    <row r="62" spans="1:8" ht="15.75" x14ac:dyDescent="0.25">
      <c r="A62" s="19">
        <v>28</v>
      </c>
      <c r="B62" s="23" t="s">
        <v>80</v>
      </c>
      <c r="C62" s="7" t="s">
        <v>5</v>
      </c>
      <c r="D62" s="19">
        <v>1</v>
      </c>
      <c r="E62" s="19"/>
      <c r="F62" s="14"/>
      <c r="G62" s="8"/>
      <c r="H62" s="8"/>
    </row>
    <row r="63" spans="1:8" ht="15.75" x14ac:dyDescent="0.25">
      <c r="A63" s="19">
        <v>29</v>
      </c>
      <c r="B63" s="23" t="s">
        <v>81</v>
      </c>
      <c r="C63" s="7" t="s">
        <v>5</v>
      </c>
      <c r="D63" s="19">
        <v>1</v>
      </c>
      <c r="E63" s="19"/>
      <c r="F63" s="14"/>
      <c r="G63" s="8"/>
      <c r="H63" s="8"/>
    </row>
    <row r="64" spans="1:8" ht="15.75" x14ac:dyDescent="0.25">
      <c r="A64" s="19">
        <v>30</v>
      </c>
      <c r="B64" s="23" t="s">
        <v>82</v>
      </c>
      <c r="C64" s="7" t="s">
        <v>5</v>
      </c>
      <c r="D64" s="19">
        <v>1</v>
      </c>
      <c r="E64" s="19"/>
      <c r="F64" s="14"/>
      <c r="G64" s="8"/>
      <c r="H64" s="8"/>
    </row>
    <row r="65" spans="1:8" ht="15.75" x14ac:dyDescent="0.25">
      <c r="A65" s="19">
        <v>31</v>
      </c>
      <c r="B65" s="23" t="s">
        <v>83</v>
      </c>
      <c r="C65" s="7" t="s">
        <v>5</v>
      </c>
      <c r="D65" s="19">
        <v>1</v>
      </c>
      <c r="E65" s="19"/>
      <c r="F65" s="14"/>
      <c r="G65" s="8"/>
      <c r="H65" s="8"/>
    </row>
    <row r="66" spans="1:8" ht="15.75" x14ac:dyDescent="0.25">
      <c r="A66" s="19">
        <v>32</v>
      </c>
      <c r="B66" s="23" t="s">
        <v>84</v>
      </c>
      <c r="C66" s="7" t="s">
        <v>5</v>
      </c>
      <c r="D66" s="19">
        <v>1</v>
      </c>
      <c r="E66" s="19"/>
      <c r="F66" s="14"/>
      <c r="G66" s="8"/>
      <c r="H66" s="8"/>
    </row>
    <row r="67" spans="1:8" ht="15.75" x14ac:dyDescent="0.25">
      <c r="A67" s="5">
        <v>33</v>
      </c>
      <c r="B67" s="23" t="s">
        <v>38</v>
      </c>
      <c r="C67" s="7" t="s">
        <v>5</v>
      </c>
      <c r="D67" s="19">
        <v>1</v>
      </c>
      <c r="E67" s="19"/>
      <c r="F67" s="14"/>
      <c r="G67" s="8"/>
      <c r="H67" s="8"/>
    </row>
    <row r="68" spans="1:8" ht="15.75" x14ac:dyDescent="0.25">
      <c r="A68" s="5">
        <v>34</v>
      </c>
      <c r="B68" s="23" t="s">
        <v>39</v>
      </c>
      <c r="C68" s="7" t="s">
        <v>5</v>
      </c>
      <c r="D68" s="19">
        <v>1</v>
      </c>
      <c r="E68" s="19"/>
      <c r="F68" s="14"/>
      <c r="G68" s="8"/>
      <c r="H68" s="8"/>
    </row>
    <row r="69" spans="1:8" ht="15.75" x14ac:dyDescent="0.25">
      <c r="A69" s="5">
        <v>35</v>
      </c>
      <c r="B69" s="23" t="s">
        <v>40</v>
      </c>
      <c r="C69" s="7" t="s">
        <v>5</v>
      </c>
      <c r="D69" s="19">
        <v>1</v>
      </c>
      <c r="E69" s="19"/>
      <c r="F69" s="14"/>
      <c r="G69" s="8"/>
      <c r="H69" s="8"/>
    </row>
    <row r="70" spans="1:8" ht="15.75" x14ac:dyDescent="0.25">
      <c r="A70" s="5">
        <v>36</v>
      </c>
      <c r="B70" s="23" t="s">
        <v>41</v>
      </c>
      <c r="C70" s="7" t="s">
        <v>5</v>
      </c>
      <c r="D70" s="19">
        <v>1</v>
      </c>
      <c r="E70" s="19"/>
      <c r="F70" s="14"/>
      <c r="G70" s="8"/>
      <c r="H70" s="8"/>
    </row>
    <row r="71" spans="1:8" ht="15.75" x14ac:dyDescent="0.25">
      <c r="A71" s="5">
        <v>37</v>
      </c>
      <c r="B71" s="23" t="s">
        <v>42</v>
      </c>
      <c r="C71" s="7" t="s">
        <v>5</v>
      </c>
      <c r="D71" s="19">
        <v>1</v>
      </c>
      <c r="E71" s="19"/>
      <c r="F71" s="14"/>
      <c r="G71" s="8"/>
      <c r="H71" s="8"/>
    </row>
    <row r="72" spans="1:8" ht="15.75" x14ac:dyDescent="0.25">
      <c r="A72" s="5">
        <v>38</v>
      </c>
      <c r="B72" s="23" t="s">
        <v>43</v>
      </c>
      <c r="C72" s="7" t="s">
        <v>5</v>
      </c>
      <c r="D72" s="19">
        <v>1</v>
      </c>
      <c r="E72" s="19"/>
      <c r="F72" s="14"/>
      <c r="G72" s="8"/>
      <c r="H72" s="8"/>
    </row>
    <row r="73" spans="1:8" ht="15.75" x14ac:dyDescent="0.25">
      <c r="A73" s="5">
        <v>39</v>
      </c>
      <c r="B73" s="23" t="s">
        <v>44</v>
      </c>
      <c r="C73" s="7" t="s">
        <v>5</v>
      </c>
      <c r="D73" s="19">
        <v>1</v>
      </c>
      <c r="E73" s="19"/>
      <c r="F73" s="14"/>
      <c r="G73" s="8"/>
      <c r="H73" s="8"/>
    </row>
    <row r="74" spans="1:8" ht="18.75" x14ac:dyDescent="0.25">
      <c r="A74" s="5">
        <v>40</v>
      </c>
      <c r="B74" s="23" t="s">
        <v>45</v>
      </c>
      <c r="C74" s="7" t="s">
        <v>5</v>
      </c>
      <c r="D74" s="19">
        <v>1</v>
      </c>
      <c r="E74" s="19"/>
      <c r="F74" s="14"/>
      <c r="G74" s="8"/>
      <c r="H74" s="8"/>
    </row>
    <row r="75" spans="1:8" ht="15" customHeight="1" x14ac:dyDescent="0.25">
      <c r="A75" s="5">
        <v>41</v>
      </c>
      <c r="B75" s="23" t="s">
        <v>46</v>
      </c>
      <c r="C75" s="7" t="s">
        <v>5</v>
      </c>
      <c r="D75" s="19">
        <v>1</v>
      </c>
      <c r="E75" s="19"/>
      <c r="F75" s="14"/>
      <c r="G75" s="8"/>
      <c r="H75" s="8"/>
    </row>
    <row r="76" spans="1:8" ht="15.75" x14ac:dyDescent="0.25">
      <c r="A76" s="45" t="s">
        <v>12</v>
      </c>
      <c r="B76" s="45"/>
      <c r="C76" s="45"/>
      <c r="D76" s="45"/>
      <c r="E76" s="34">
        <f>SUM(E35:E75)</f>
        <v>0</v>
      </c>
      <c r="F76" s="14"/>
      <c r="G76" s="8"/>
      <c r="H76" s="8"/>
    </row>
    <row r="77" spans="1:8" ht="15.75" x14ac:dyDescent="0.25">
      <c r="A77" s="3"/>
      <c r="B77" s="14"/>
      <c r="C77" s="3"/>
      <c r="D77" s="16"/>
      <c r="E77" s="3"/>
      <c r="F77" s="14"/>
      <c r="G77" s="8"/>
      <c r="H77" s="8"/>
    </row>
    <row r="78" spans="1:8" ht="15.75" x14ac:dyDescent="0.25">
      <c r="A78" s="3"/>
      <c r="B78" s="43" t="s">
        <v>22</v>
      </c>
      <c r="C78" s="43"/>
      <c r="D78" s="44"/>
      <c r="E78" s="33">
        <f>E76+E32+E14</f>
        <v>0</v>
      </c>
      <c r="F78" s="14"/>
      <c r="G78" s="8"/>
      <c r="H78" s="8"/>
    </row>
    <row r="79" spans="1:8" ht="15.6" customHeight="1" x14ac:dyDescent="0.25">
      <c r="A79" s="10"/>
      <c r="B79" s="43" t="s">
        <v>6</v>
      </c>
      <c r="C79" s="43"/>
      <c r="D79" s="44"/>
      <c r="E79" s="6">
        <f>ROUND(E78*21%,2)</f>
        <v>0</v>
      </c>
    </row>
    <row r="80" spans="1:8" ht="15.75" x14ac:dyDescent="0.25">
      <c r="A80" s="10"/>
      <c r="B80" s="43" t="s">
        <v>7</v>
      </c>
      <c r="C80" s="43"/>
      <c r="D80" s="44"/>
      <c r="E80" s="6">
        <f>E78+E79</f>
        <v>0</v>
      </c>
    </row>
    <row r="81" spans="1:6" ht="51" customHeight="1" x14ac:dyDescent="0.25">
      <c r="A81" s="50" t="s">
        <v>90</v>
      </c>
      <c r="B81" s="50"/>
      <c r="C81" s="50"/>
      <c r="D81" s="50"/>
      <c r="E81" s="50"/>
      <c r="F81" s="35"/>
    </row>
    <row r="82" spans="1:6" ht="20.25" customHeight="1" x14ac:dyDescent="0.25">
      <c r="A82" s="13" t="s">
        <v>0</v>
      </c>
      <c r="B82" s="13"/>
      <c r="C82" s="13"/>
    </row>
    <row r="83" spans="1:6" s="11" customFormat="1" ht="67.5" customHeight="1" x14ac:dyDescent="0.25">
      <c r="A83" s="40" t="s">
        <v>85</v>
      </c>
      <c r="B83" s="40"/>
      <c r="C83" s="40"/>
      <c r="D83" s="40"/>
      <c r="E83" s="40"/>
      <c r="F83" s="36"/>
    </row>
    <row r="84" spans="1:6" s="11" customFormat="1" ht="47.1" customHeight="1" x14ac:dyDescent="0.25">
      <c r="A84" s="40" t="s">
        <v>3</v>
      </c>
      <c r="B84" s="40"/>
      <c r="C84" s="40"/>
      <c r="D84" s="40"/>
      <c r="E84" s="40"/>
      <c r="F84" s="36"/>
    </row>
    <row r="85" spans="1:6" s="11" customFormat="1" ht="28.5" customHeight="1" x14ac:dyDescent="0.25">
      <c r="A85" s="40" t="s">
        <v>88</v>
      </c>
      <c r="B85" s="40"/>
      <c r="C85" s="40"/>
      <c r="D85" s="40"/>
      <c r="E85" s="40"/>
      <c r="F85" s="36"/>
    </row>
    <row r="86" spans="1:6" s="11" customFormat="1" ht="46.5" customHeight="1" x14ac:dyDescent="0.25">
      <c r="A86" s="40" t="s">
        <v>9</v>
      </c>
      <c r="B86" s="40"/>
      <c r="C86" s="40"/>
      <c r="D86" s="40"/>
      <c r="E86" s="40"/>
      <c r="F86" s="36"/>
    </row>
    <row r="87" spans="1:6" s="38" customFormat="1" ht="41.1" customHeight="1" x14ac:dyDescent="0.25">
      <c r="A87" s="41" t="s">
        <v>91</v>
      </c>
      <c r="B87" s="41"/>
      <c r="C87" s="41"/>
      <c r="D87" s="41"/>
      <c r="E87" s="41"/>
      <c r="F87" s="37"/>
    </row>
    <row r="88" spans="1:6" ht="29.25" customHeight="1" x14ac:dyDescent="0.25">
      <c r="A88" s="2" t="s">
        <v>1</v>
      </c>
    </row>
    <row r="89" spans="1:6" ht="15.75" x14ac:dyDescent="0.25">
      <c r="A89" s="4" t="s">
        <v>4</v>
      </c>
    </row>
    <row r="90" spans="1:6" ht="15.75" x14ac:dyDescent="0.25">
      <c r="A90" s="4" t="s">
        <v>2</v>
      </c>
    </row>
    <row r="91" spans="1:6" ht="15.75" x14ac:dyDescent="0.25">
      <c r="A91" s="3"/>
    </row>
  </sheetData>
  <mergeCells count="27">
    <mergeCell ref="B12:D12"/>
    <mergeCell ref="A1:E1"/>
    <mergeCell ref="A16:E16"/>
    <mergeCell ref="A3:E3"/>
    <mergeCell ref="A14:D14"/>
    <mergeCell ref="B4:D4"/>
    <mergeCell ref="B5:D5"/>
    <mergeCell ref="B13:D13"/>
    <mergeCell ref="B7:D7"/>
    <mergeCell ref="B6:D6"/>
    <mergeCell ref="B8:D8"/>
    <mergeCell ref="A84:E84"/>
    <mergeCell ref="A85:E85"/>
    <mergeCell ref="A86:E86"/>
    <mergeCell ref="A87:E87"/>
    <mergeCell ref="A2:E2"/>
    <mergeCell ref="B78:D78"/>
    <mergeCell ref="A76:D76"/>
    <mergeCell ref="A32:D32"/>
    <mergeCell ref="B79:D79"/>
    <mergeCell ref="B80:D80"/>
    <mergeCell ref="A33:E33"/>
    <mergeCell ref="A81:E81"/>
    <mergeCell ref="A83:E83"/>
    <mergeCell ref="B9:D9"/>
    <mergeCell ref="B10:D10"/>
    <mergeCell ref="B11:D11"/>
  </mergeCells>
  <pageMargins left="0.7" right="0.7" top="0.75" bottom="0.75" header="0.3" footer="0.3"/>
  <pageSetup scale="91" orientation="portrait" r:id="rId1"/>
  <rowBreaks count="1" manualBreakCount="1">
    <brk id="32" max="5"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Piedāvājums</vt:lpstr>
      <vt:lpstr>Piedāvājums!Drukas_apgabals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37129359677</cp:lastModifiedBy>
  <dcterms:created xsi:type="dcterms:W3CDTF">2025-01-06T09:00:53Z</dcterms:created>
  <dcterms:modified xsi:type="dcterms:W3CDTF">2025-05-16T12:25:02Z</dcterms:modified>
  <cp:category/>
</cp:coreProperties>
</file>