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F:\Users\Inese\Dokumenti\visi dok\2_iepirkums pasvald vajadz_2\1_CENU_APTAUJAS_no2022\00_CENU_APTAUJAS_2025\24_ Grīda_Skaistkalnē\"/>
    </mc:Choice>
  </mc:AlternateContent>
  <xr:revisionPtr revIDLastSave="0" documentId="8_{C778E409-3712-4485-9ADA-13DE42591DA0}" xr6:coauthVersionLast="47" xr6:coauthVersionMax="47" xr10:uidLastSave="{00000000-0000-0000-0000-000000000000}"/>
  <bookViews>
    <workbookView xWindow="-120" yWindow="-120" windowWidth="29040" windowHeight="15840" tabRatio="782" xr2:uid="{00000000-000D-0000-FFFF-FFFF00000000}"/>
  </bookViews>
  <sheets>
    <sheet name="Sporta iela_grīda" sheetId="21" r:id="rId1"/>
  </sheets>
  <definedNames>
    <definedName name="__xlnm.Print_Titles_10">#REF!</definedName>
    <definedName name="__xlnm.Print_Titles_11">#REF!</definedName>
    <definedName name="__xlnm.Print_Titles_4">#REF!</definedName>
    <definedName name="__xlnm.Print_Titles_5">#REF!</definedName>
    <definedName name="__xlnm.Print_Titles_6" localSheetId="0">'Sporta iela_grīda'!$9:$9</definedName>
    <definedName name="__xlnm.Print_Titles_6">#REF!</definedName>
    <definedName name="__xlnm.Print_Titles_7">#REF!</definedName>
    <definedName name="__xlnm.Print_Titles_8">#REF!</definedName>
    <definedName name="__xlnm.Print_Titles_9">#REF!</definedName>
    <definedName name="Excel_BuiltIn__FilterDatabase_1">#REF!</definedName>
    <definedName name="Excel_BuiltIn_Print_Area_1">#REF!</definedName>
    <definedName name="Excel_BuiltIn_Print_Titles_1">#REF!</definedName>
  </definedNames>
  <calcPr calcId="191029"/>
</workbook>
</file>

<file path=xl/calcChain.xml><?xml version="1.0" encoding="utf-8"?>
<calcChain xmlns="http://schemas.openxmlformats.org/spreadsheetml/2006/main">
  <c r="M16" i="21" l="1"/>
  <c r="N16" i="21"/>
  <c r="K16" i="21" l="1"/>
  <c r="O16" i="21"/>
  <c r="L16" i="21" l="1"/>
  <c r="O18" i="21"/>
  <c r="O17" i="21" l="1"/>
  <c r="O19" i="21" s="1"/>
  <c r="O20" i="21" s="1"/>
  <c r="O21" i="21" l="1"/>
  <c r="N6" i="21" s="1"/>
</calcChain>
</file>

<file path=xl/sharedStrings.xml><?xml version="1.0" encoding="utf-8"?>
<sst xmlns="http://schemas.openxmlformats.org/spreadsheetml/2006/main" count="48" uniqueCount="42">
  <si>
    <t>Mērvienība</t>
  </si>
  <si>
    <t>Daudzums</t>
  </si>
  <si>
    <t>Vienības izmaksas</t>
  </si>
  <si>
    <t>laika norma (c/h)</t>
  </si>
  <si>
    <t>darbietilpība (c/h)</t>
  </si>
  <si>
    <t>PVN 21%</t>
  </si>
  <si>
    <t>Kopā uz visu apjomu</t>
  </si>
  <si>
    <t>Būvdarbu nosaukums</t>
  </si>
  <si>
    <t>darba samaksas likme (euro/h)</t>
  </si>
  <si>
    <t>euro</t>
  </si>
  <si>
    <t>Nr.p.k.</t>
  </si>
  <si>
    <t>darba alga</t>
  </si>
  <si>
    <t>būvizstrādājumi</t>
  </si>
  <si>
    <t>mehānismi</t>
  </si>
  <si>
    <t>kopā</t>
  </si>
  <si>
    <t>summa</t>
  </si>
  <si>
    <t xml:space="preserve">Tiešās izmaksas kopā, t.sk. darba devēja sociālais nodoklis 23.59% : </t>
  </si>
  <si>
    <t xml:space="preserve">Lokālā tāme </t>
  </si>
  <si>
    <t>Kopā</t>
  </si>
  <si>
    <t>Grīda</t>
  </si>
  <si>
    <t>(vārds, uzvārds, datums)</t>
  </si>
  <si>
    <t>Pavisam kopā</t>
  </si>
  <si>
    <t>kpl</t>
  </si>
  <si>
    <t>Piezīmes:</t>
  </si>
  <si>
    <t>Materiālu zudumi būvniecības tehnoloģisko procesu rezultātā apjomos nav ievērtēti.</t>
  </si>
  <si>
    <t>Izstrādājot piedāvājumu, būvuzņēmējam rūpīgi jāpārskata tāme un apjomos jāiekļauj arī neuzrādītie darbi un materiāli, lai veiktu būvniecību atbilstoši konkrētā būvuzņēmēja pielietotajai tehnoloģijai, un bez kuriem nebūtu iespējama būvdarbu izpilde.</t>
  </si>
  <si>
    <t>*</t>
  </si>
  <si>
    <r>
      <t>m</t>
    </r>
    <r>
      <rPr>
        <vertAlign val="superscript"/>
        <sz val="10"/>
        <rFont val="Arial"/>
        <family val="2"/>
      </rPr>
      <t>2</t>
    </r>
  </si>
  <si>
    <t>Vecā grīdas seguma pīrāga demontāža un utilizēšana tai skaitā grīdlīstes.(koka garendēļi viens pie otra, preskartona grīdas segums)</t>
  </si>
  <si>
    <t>Grīdas konstrukcijas izgatavošana no koka latojuma un OSB3 loksnēm (Kalibrēts ēvelēts dēlis AB kvalitātē, žāvēts (18%). ). OSB3- 22mm biezums)</t>
  </si>
  <si>
    <r>
      <t>m</t>
    </r>
    <r>
      <rPr>
        <vertAlign val="superscript"/>
        <sz val="10"/>
        <rFont val="Arial"/>
        <family val="2"/>
        <charset val="186"/>
      </rPr>
      <t>2</t>
    </r>
  </si>
  <si>
    <t xml:space="preserve">Sastādīja: </t>
  </si>
  <si>
    <t>Tāmes izmaksas ar PVN:</t>
  </si>
  <si>
    <t xml:space="preserve">Peļņa </t>
  </si>
  <si>
    <t xml:space="preserve"> Lamināta grīdas ieklāšana, ar "click" savienojumu ( nodilumklase ne zemāka par 33 klasi, biezums 8mm)  un PVC grīdlīstu montāža -ieskaitot apakšklāju  un palīgmateriālus.  (Tonis un faktūra saskaņojama ar Pasūtītāju) </t>
  </si>
  <si>
    <t>Telpu sagatavošana pirms remontdarbiem un telpu uzkopšana pēc būvdarbu veikšanas.</t>
  </si>
  <si>
    <t>Objekta nosaukums: Sporta iela</t>
  </si>
  <si>
    <t>Grīdas seguma nomaiņa</t>
  </si>
  <si>
    <t>__%</t>
  </si>
  <si>
    <t>Virsizdevumi (t.sk. darba aizsardzība)</t>
  </si>
  <si>
    <t>Tāme sagatavota 2025. gada tirgus cenās</t>
  </si>
  <si>
    <r>
      <t xml:space="preserve">Objekta adrese: </t>
    </r>
    <r>
      <rPr>
        <b/>
        <sz val="10"/>
        <rFont val="Arial"/>
        <family val="2"/>
        <charset val="186"/>
      </rPr>
      <t>Sporta iela 1 dz.Nr.2</t>
    </r>
    <r>
      <rPr>
        <sz val="10"/>
        <rFont val="Arial"/>
        <family val="2"/>
      </rPr>
      <t xml:space="preserve"> Skaistkalne, Skaistkalnes pag., Bauskas nov.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</si>
</sst>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(* #,##0.00_);_(* \(#,##0.00\);_(* &quot;-&quot;??_);_(@_)"/>
    <numFmt numFmtId="165" formatCode="#,##0.00_ ;\-#,##0.00\ "/>
    <numFmt numFmtId="166" formatCode="_-* #,##0.00_-;\-* #,##0.00_-;_-* \-??_-;_-@_-"/>
    <numFmt numFmtId="167" formatCode="[$-426]mmmm/yy"/>
    <numFmt numFmtId="168" formatCode="0.0"/>
  </numFmts>
  <fonts count="42"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186"/>
    </font>
    <font>
      <b/>
      <sz val="11"/>
      <color indexed="52"/>
      <name val="Calibri"/>
      <family val="2"/>
      <charset val="186"/>
    </font>
    <font>
      <sz val="11"/>
      <color indexed="20"/>
      <name val="Calibri"/>
      <family val="2"/>
      <charset val="186"/>
    </font>
    <font>
      <sz val="11"/>
      <color indexed="10"/>
      <name val="Calibri"/>
      <family val="2"/>
      <charset val="186"/>
    </font>
    <font>
      <b/>
      <sz val="11"/>
      <color indexed="9"/>
      <name val="Calibri"/>
      <family val="2"/>
      <charset val="186"/>
    </font>
    <font>
      <i/>
      <sz val="11"/>
      <color indexed="23"/>
      <name val="Calibri"/>
      <family val="2"/>
      <charset val="186"/>
    </font>
    <font>
      <sz val="11"/>
      <color indexed="17"/>
      <name val="Calibri"/>
      <family val="2"/>
      <charset val="186"/>
    </font>
    <font>
      <b/>
      <sz val="15"/>
      <color indexed="56"/>
      <name val="Calibri"/>
      <family val="2"/>
      <charset val="186"/>
    </font>
    <font>
      <b/>
      <sz val="13"/>
      <color indexed="56"/>
      <name val="Calibri"/>
      <family val="2"/>
      <charset val="186"/>
    </font>
    <font>
      <b/>
      <sz val="11"/>
      <color indexed="56"/>
      <name val="Calibri"/>
      <family val="2"/>
      <charset val="186"/>
    </font>
    <font>
      <sz val="11"/>
      <color indexed="62"/>
      <name val="Calibri"/>
      <family val="2"/>
      <charset val="186"/>
    </font>
    <font>
      <b/>
      <sz val="11"/>
      <color indexed="63"/>
      <name val="Calibri"/>
      <family val="2"/>
      <charset val="186"/>
    </font>
    <font>
      <b/>
      <sz val="11"/>
      <color indexed="8"/>
      <name val="Calibri"/>
      <family val="2"/>
      <charset val="186"/>
    </font>
    <font>
      <sz val="11"/>
      <color indexed="52"/>
      <name val="Calibri"/>
      <family val="2"/>
      <charset val="186"/>
    </font>
    <font>
      <sz val="11"/>
      <color indexed="60"/>
      <name val="Calibri"/>
      <family val="2"/>
      <charset val="186"/>
    </font>
    <font>
      <sz val="10"/>
      <name val="Arial"/>
      <family val="2"/>
      <charset val="186"/>
    </font>
    <font>
      <sz val="9"/>
      <color indexed="8"/>
      <name val="Calibri"/>
      <family val="2"/>
      <charset val="186"/>
    </font>
    <font>
      <b/>
      <sz val="18"/>
      <color indexed="56"/>
      <name val="Cambria"/>
      <family val="2"/>
      <charset val="186"/>
    </font>
    <font>
      <sz val="11"/>
      <color indexed="8"/>
      <name val="Arial"/>
      <family val="2"/>
      <charset val="186"/>
    </font>
    <font>
      <sz val="10"/>
      <name val="Helv"/>
      <family val="2"/>
    </font>
    <font>
      <sz val="10"/>
      <name val="Times New Roman"/>
      <family val="1"/>
      <charset val="186"/>
    </font>
    <font>
      <sz val="12"/>
      <color indexed="8"/>
      <name val="Arial"/>
      <family val="2"/>
      <charset val="186"/>
    </font>
    <font>
      <sz val="10"/>
      <name val="RimHelvetica"/>
      <family val="2"/>
      <charset val="186"/>
    </font>
    <font>
      <b/>
      <sz val="10"/>
      <name val="Arial"/>
      <family val="2"/>
    </font>
    <font>
      <i/>
      <sz val="10"/>
      <name val="Arial"/>
      <family val="2"/>
    </font>
    <font>
      <sz val="10"/>
      <color indexed="8"/>
      <name val="Arial"/>
      <family val="2"/>
    </font>
    <font>
      <b/>
      <i/>
      <sz val="10"/>
      <name val="Arial"/>
      <family val="2"/>
    </font>
    <font>
      <i/>
      <sz val="12"/>
      <color rgb="FF7F7F7F"/>
      <name val="Times New Roman"/>
      <family val="2"/>
      <charset val="186"/>
    </font>
    <font>
      <u/>
      <sz val="10"/>
      <color theme="10"/>
      <name val="Arial"/>
      <family val="2"/>
      <charset val="186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  <charset val="204"/>
    </font>
    <font>
      <sz val="10"/>
      <name val="Arial"/>
      <family val="2"/>
    </font>
    <font>
      <vertAlign val="superscript"/>
      <sz val="10"/>
      <name val="Arial"/>
      <family val="2"/>
    </font>
    <font>
      <sz val="10"/>
      <color theme="1"/>
      <name val="Arial"/>
      <family val="2"/>
    </font>
    <font>
      <b/>
      <i/>
      <sz val="10"/>
      <color rgb="FF000099"/>
      <name val="Arial"/>
      <family val="2"/>
    </font>
    <font>
      <sz val="10"/>
      <color rgb="FF7030A0"/>
      <name val="Arial"/>
      <family val="2"/>
    </font>
    <font>
      <b/>
      <sz val="10"/>
      <color rgb="FF7030A0"/>
      <name val="Arial"/>
      <family val="2"/>
    </font>
    <font>
      <vertAlign val="superscript"/>
      <sz val="10"/>
      <name val="Arial"/>
      <family val="2"/>
      <charset val="186"/>
    </font>
    <font>
      <b/>
      <sz val="10"/>
      <name val="Arial"/>
      <family val="2"/>
      <charset val="186"/>
    </font>
  </fonts>
  <fills count="30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</borders>
  <cellStyleXfs count="218">
    <xf numFmtId="0" fontId="0" fillId="0" borderId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Protection="0">
      <alignment vertical="center" wrapText="1"/>
    </xf>
    <xf numFmtId="0" fontId="1" fillId="4" borderId="0" applyNumberFormat="0" applyBorder="0" applyProtection="0">
      <alignment vertical="center" wrapText="1"/>
    </xf>
    <xf numFmtId="0" fontId="33" fillId="5" borderId="0" applyNumberFormat="0" applyBorder="0" applyAlignment="0" applyProtection="0"/>
    <xf numFmtId="0" fontId="33" fillId="6" borderId="0" applyNumberFormat="0" applyBorder="0" applyAlignment="0" applyProtection="0"/>
    <xf numFmtId="0" fontId="33" fillId="7" borderId="0" applyNumberFormat="0" applyBorder="0" applyAlignment="0" applyProtection="0"/>
    <xf numFmtId="0" fontId="33" fillId="8" borderId="0" applyNumberFormat="0" applyBorder="0" applyAlignment="0" applyProtection="0"/>
    <xf numFmtId="0" fontId="33" fillId="9" borderId="0" applyNumberFormat="0" applyBorder="0" applyAlignment="0" applyProtection="0"/>
    <xf numFmtId="0" fontId="33" fillId="10" borderId="0" applyNumberFormat="0" applyBorder="0" applyAlignment="0" applyProtection="0"/>
    <xf numFmtId="0" fontId="33" fillId="5" borderId="0" applyNumberFormat="0" applyBorder="0" applyAlignment="0" applyProtection="0"/>
    <xf numFmtId="0" fontId="33" fillId="6" borderId="0" applyNumberFormat="0" applyBorder="0" applyAlignment="0" applyProtection="0"/>
    <xf numFmtId="0" fontId="33" fillId="7" borderId="0" applyNumberFormat="0" applyBorder="0" applyAlignment="0" applyProtection="0"/>
    <xf numFmtId="0" fontId="33" fillId="8" borderId="0" applyNumberFormat="0" applyBorder="0" applyAlignment="0" applyProtection="0"/>
    <xf numFmtId="0" fontId="33" fillId="9" borderId="0" applyNumberFormat="0" applyBorder="0" applyAlignment="0" applyProtection="0"/>
    <xf numFmtId="0" fontId="33" fillId="10" borderId="0" applyNumberFormat="0" applyBorder="0" applyAlignment="0" applyProtection="0"/>
    <xf numFmtId="0" fontId="1" fillId="11" borderId="0" applyNumberFormat="0" applyBorder="0" applyProtection="0">
      <alignment vertical="center" wrapText="1"/>
    </xf>
    <xf numFmtId="0" fontId="1" fillId="12" borderId="0" applyNumberFormat="0" applyBorder="0" applyProtection="0">
      <alignment vertical="center" wrapText="1"/>
    </xf>
    <xf numFmtId="0" fontId="33" fillId="13" borderId="0" applyNumberFormat="0" applyBorder="0" applyAlignment="0" applyProtection="0"/>
    <xf numFmtId="0" fontId="33" fillId="14" borderId="0" applyNumberFormat="0" applyBorder="0" applyAlignment="0" applyProtection="0"/>
    <xf numFmtId="0" fontId="33" fillId="15" borderId="0" applyNumberFormat="0" applyBorder="0" applyAlignment="0" applyProtection="0"/>
    <xf numFmtId="0" fontId="33" fillId="8" borderId="0" applyNumberFormat="0" applyBorder="0" applyAlignment="0" applyProtection="0"/>
    <xf numFmtId="0" fontId="33" fillId="13" borderId="0" applyNumberFormat="0" applyBorder="0" applyAlignment="0" applyProtection="0"/>
    <xf numFmtId="0" fontId="33" fillId="16" borderId="0" applyNumberFormat="0" applyBorder="0" applyAlignment="0" applyProtection="0"/>
    <xf numFmtId="0" fontId="33" fillId="13" borderId="0" applyNumberFormat="0" applyBorder="0" applyAlignment="0" applyProtection="0"/>
    <xf numFmtId="0" fontId="33" fillId="14" borderId="0" applyNumberFormat="0" applyBorder="0" applyAlignment="0" applyProtection="0"/>
    <xf numFmtId="0" fontId="33" fillId="15" borderId="0" applyNumberFormat="0" applyBorder="0" applyAlignment="0" applyProtection="0"/>
    <xf numFmtId="0" fontId="33" fillId="8" borderId="0" applyNumberFormat="0" applyBorder="0" applyAlignment="0" applyProtection="0"/>
    <xf numFmtId="0" fontId="33" fillId="13" borderId="0" applyNumberFormat="0" applyBorder="0" applyAlignment="0" applyProtection="0"/>
    <xf numFmtId="0" fontId="33" fillId="16" borderId="0" applyNumberFormat="0" applyBorder="0" applyAlignment="0" applyProtection="0"/>
    <xf numFmtId="0" fontId="1" fillId="2" borderId="0" applyNumberFormat="0" applyBorder="0" applyProtection="0">
      <alignment vertical="center" wrapText="1"/>
    </xf>
    <xf numFmtId="0" fontId="1" fillId="17" borderId="0" applyNumberFormat="0" applyBorder="0" applyProtection="0">
      <alignment vertical="center" wrapText="1"/>
    </xf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2" borderId="0" applyNumberFormat="0" applyBorder="0" applyAlignment="0" applyProtection="0"/>
    <xf numFmtId="0" fontId="1" fillId="2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2" borderId="0" applyNumberFormat="0" applyBorder="0" applyAlignment="0" applyProtection="0"/>
    <xf numFmtId="0" fontId="1" fillId="2" borderId="0" applyNumberFormat="0" applyBorder="0" applyAlignment="0" applyProtection="0"/>
    <xf numFmtId="0" fontId="1" fillId="19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2" borderId="0" applyNumberFormat="0" applyBorder="0" applyAlignment="0" applyProtection="0"/>
    <xf numFmtId="0" fontId="1" fillId="17" borderId="0" applyNumberFormat="0" applyBorder="0" applyAlignment="0" applyProtection="0"/>
    <xf numFmtId="0" fontId="2" fillId="20" borderId="1" applyNumberFormat="0" applyAlignment="0" applyProtection="0"/>
    <xf numFmtId="0" fontId="2" fillId="20" borderId="1" applyNumberFormat="0" applyAlignment="0" applyProtection="0"/>
    <xf numFmtId="0" fontId="2" fillId="20" borderId="1" applyNumberFormat="0" applyProtection="0">
      <alignment vertical="center" wrapText="1"/>
    </xf>
    <xf numFmtId="0" fontId="2" fillId="20" borderId="1" applyNumberFormat="0" applyAlignment="0" applyProtection="0"/>
    <xf numFmtId="0" fontId="2" fillId="20" borderId="1" applyNumberFormat="0" applyAlignment="0" applyProtection="0"/>
    <xf numFmtId="0" fontId="3" fillId="6" borderId="0" applyNumberFormat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Protection="0">
      <alignment vertical="center" wrapText="1"/>
    </xf>
    <xf numFmtId="0" fontId="4" fillId="0" borderId="0" applyNumberFormat="0" applyFill="0" applyBorder="0" applyAlignment="0" applyProtection="0"/>
    <xf numFmtId="0" fontId="2" fillId="20" borderId="1" applyNumberFormat="0" applyAlignment="0" applyProtection="0"/>
    <xf numFmtId="0" fontId="2" fillId="20" borderId="1" applyNumberFormat="0" applyAlignment="0" applyProtection="0"/>
    <xf numFmtId="0" fontId="2" fillId="20" borderId="1" applyNumberFormat="0" applyAlignment="0" applyProtection="0"/>
    <xf numFmtId="0" fontId="5" fillId="21" borderId="2" applyNumberFormat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6" fontId="19" fillId="0" borderId="0" applyFill="0" applyBorder="0" applyAlignment="0" applyProtection="0"/>
    <xf numFmtId="16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6" fillId="0" borderId="0"/>
    <xf numFmtId="0" fontId="33" fillId="0" borderId="0"/>
    <xf numFmtId="0" fontId="22" fillId="0" borderId="0"/>
    <xf numFmtId="0" fontId="16" fillId="0" borderId="0"/>
    <xf numFmtId="0" fontId="6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7" fillId="7" borderId="0" applyNumberFormat="0" applyBorder="0" applyAlignment="0" applyProtection="0"/>
    <xf numFmtId="0" fontId="3" fillId="6" borderId="0" applyNumberFormat="0" applyBorder="0" applyAlignment="0" applyProtection="0"/>
    <xf numFmtId="0" fontId="7" fillId="7" borderId="0" applyNumberFormat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29" fillId="0" borderId="0" applyNumberFormat="0" applyFill="0" applyBorder="0">
      <protection locked="0"/>
    </xf>
    <xf numFmtId="0" fontId="30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11" fillId="10" borderId="1" applyNumberFormat="0" applyAlignment="0" applyProtection="0"/>
    <xf numFmtId="0" fontId="11" fillId="10" borderId="1" applyNumberFormat="0" applyAlignment="0" applyProtection="0"/>
    <xf numFmtId="0" fontId="11" fillId="10" borderId="1" applyNumberFormat="0" applyProtection="0">
      <alignment vertical="center" wrapText="1"/>
    </xf>
    <xf numFmtId="0" fontId="11" fillId="10" borderId="1" applyNumberFormat="0" applyAlignment="0" applyProtection="0"/>
    <xf numFmtId="0" fontId="11" fillId="10" borderId="1" applyNumberFormat="0" applyAlignment="0" applyProtection="0"/>
    <xf numFmtId="0" fontId="11" fillId="10" borderId="1" applyNumberFormat="0" applyAlignment="0" applyProtection="0"/>
    <xf numFmtId="0" fontId="11" fillId="10" borderId="1" applyNumberFormat="0" applyAlignment="0" applyProtection="0"/>
    <xf numFmtId="0" fontId="12" fillId="20" borderId="6" applyNumberFormat="0" applyAlignment="0" applyProtection="0"/>
    <xf numFmtId="0" fontId="12" fillId="20" borderId="6" applyNumberFormat="0" applyAlignment="0" applyProtection="0"/>
    <xf numFmtId="0" fontId="12" fillId="20" borderId="6" applyNumberFormat="0" applyProtection="0">
      <alignment vertical="center" wrapText="1"/>
    </xf>
    <xf numFmtId="0" fontId="12" fillId="20" borderId="6" applyNumberFormat="0" applyAlignment="0" applyProtection="0"/>
    <xf numFmtId="0" fontId="13" fillId="0" borderId="7" applyNumberFormat="0" applyFill="0" applyAlignment="0" applyProtection="0"/>
    <xf numFmtId="166" fontId="19" fillId="0" borderId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5" fillId="21" borderId="2" applyNumberFormat="0" applyAlignment="0" applyProtection="0"/>
    <xf numFmtId="0" fontId="13" fillId="0" borderId="7" applyNumberFormat="0" applyFill="0" applyAlignment="0" applyProtection="0"/>
    <xf numFmtId="0" fontId="13" fillId="0" borderId="7" applyNumberFormat="0" applyFill="0" applyAlignment="0" applyProtection="0"/>
    <xf numFmtId="0" fontId="13" fillId="0" borderId="7" applyNumberFormat="0" applyFill="0" applyProtection="0">
      <alignment vertical="center" wrapText="1"/>
    </xf>
    <xf numFmtId="0" fontId="13" fillId="0" borderId="7" applyNumberFormat="0" applyFill="0" applyAlignment="0" applyProtection="0"/>
    <xf numFmtId="0" fontId="14" fillId="0" borderId="8" applyNumberFormat="0" applyFill="0" applyAlignment="0" applyProtection="0"/>
    <xf numFmtId="0" fontId="14" fillId="0" borderId="8" applyNumberFormat="0" applyFill="0" applyAlignment="0" applyProtection="0"/>
    <xf numFmtId="0" fontId="21" fillId="0" borderId="0"/>
    <xf numFmtId="0" fontId="21" fillId="22" borderId="9" applyNumberFormat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Protection="0">
      <alignment vertical="center" wrapText="1"/>
    </xf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6" fillId="0" borderId="0"/>
    <xf numFmtId="0" fontId="16" fillId="0" borderId="0">
      <alignment vertical="center" wrapText="1"/>
    </xf>
    <xf numFmtId="0" fontId="31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33" fillId="0" borderId="0"/>
    <xf numFmtId="0" fontId="16" fillId="0" borderId="0">
      <alignment vertical="center" wrapText="1"/>
    </xf>
    <xf numFmtId="0" fontId="16" fillId="0" borderId="0"/>
    <xf numFmtId="0" fontId="16" fillId="0" borderId="0">
      <alignment vertical="center" wrapText="1"/>
    </xf>
    <xf numFmtId="0" fontId="16" fillId="0" borderId="0">
      <alignment vertical="center" wrapText="1"/>
    </xf>
    <xf numFmtId="0" fontId="16" fillId="0" borderId="0">
      <alignment vertical="center" wrapText="1"/>
    </xf>
    <xf numFmtId="0" fontId="1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7" fillId="0" borderId="0"/>
    <xf numFmtId="167" fontId="16" fillId="0" borderId="0"/>
    <xf numFmtId="0" fontId="16" fillId="0" borderId="0"/>
    <xf numFmtId="0" fontId="16" fillId="0" borderId="0">
      <alignment vertical="center" wrapText="1"/>
    </xf>
    <xf numFmtId="0" fontId="16" fillId="0" borderId="0"/>
    <xf numFmtId="0" fontId="33" fillId="0" borderId="0"/>
    <xf numFmtId="0" fontId="16" fillId="0" borderId="0"/>
    <xf numFmtId="0" fontId="21" fillId="0" borderId="0"/>
    <xf numFmtId="0" fontId="31" fillId="0" borderId="0"/>
    <xf numFmtId="0" fontId="33" fillId="0" borderId="0"/>
    <xf numFmtId="0" fontId="33" fillId="0" borderId="0"/>
    <xf numFmtId="0" fontId="33" fillId="0" borderId="0"/>
    <xf numFmtId="0" fontId="21" fillId="0" borderId="0"/>
    <xf numFmtId="0" fontId="33" fillId="0" borderId="0"/>
    <xf numFmtId="0" fontId="16" fillId="0" borderId="0"/>
    <xf numFmtId="0" fontId="16" fillId="0" borderId="0"/>
    <xf numFmtId="167" fontId="16" fillId="0" borderId="0">
      <alignment vertical="center"/>
    </xf>
    <xf numFmtId="0" fontId="16" fillId="0" borderId="0"/>
    <xf numFmtId="0" fontId="16" fillId="0" borderId="0">
      <alignment vertical="center" wrapText="1"/>
    </xf>
    <xf numFmtId="0" fontId="16" fillId="0" borderId="0"/>
    <xf numFmtId="0" fontId="16" fillId="0" borderId="0"/>
    <xf numFmtId="0" fontId="23" fillId="0" borderId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Protection="0">
      <alignment vertical="center" wrapText="1"/>
    </xf>
    <xf numFmtId="0" fontId="18" fillId="0" borderId="0" applyNumberFormat="0" applyFill="0" applyBorder="0" applyAlignment="0" applyProtection="0"/>
    <xf numFmtId="0" fontId="19" fillId="22" borderId="9" applyNumberFormat="0" applyAlignment="0" applyProtection="0"/>
    <xf numFmtId="0" fontId="16" fillId="22" borderId="9" applyNumberFormat="0" applyAlignment="0" applyProtection="0"/>
    <xf numFmtId="0" fontId="21" fillId="22" borderId="9" applyNumberFormat="0" applyAlignment="0" applyProtection="0"/>
    <xf numFmtId="0" fontId="12" fillId="20" borderId="6" applyNumberFormat="0" applyAlignment="0" applyProtection="0"/>
    <xf numFmtId="0" fontId="12" fillId="20" borderId="6" applyNumberFormat="0" applyAlignment="0" applyProtection="0"/>
    <xf numFmtId="0" fontId="12" fillId="20" borderId="6" applyNumberFormat="0" applyAlignment="0" applyProtection="0"/>
    <xf numFmtId="0" fontId="12" fillId="20" borderId="6" applyNumberFormat="0" applyAlignment="0" applyProtection="0"/>
    <xf numFmtId="0" fontId="12" fillId="20" borderId="6" applyNumberFormat="0" applyAlignment="0" applyProtection="0"/>
    <xf numFmtId="0" fontId="16" fillId="0" borderId="0"/>
    <xf numFmtId="0" fontId="31" fillId="0" borderId="0"/>
    <xf numFmtId="0" fontId="31" fillId="0" borderId="0"/>
    <xf numFmtId="0" fontId="16" fillId="0" borderId="0"/>
    <xf numFmtId="0" fontId="31" fillId="0" borderId="0"/>
    <xf numFmtId="0" fontId="31" fillId="0" borderId="0"/>
    <xf numFmtId="0" fontId="16" fillId="0" borderId="0"/>
    <xf numFmtId="0" fontId="16" fillId="0" borderId="0"/>
    <xf numFmtId="0" fontId="21" fillId="0" borderId="0"/>
    <xf numFmtId="0" fontId="21" fillId="0" borderId="0"/>
    <xf numFmtId="0" fontId="18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9" fontId="16" fillId="0" borderId="0" applyFont="0" applyFill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2" borderId="0" applyNumberFormat="0" applyBorder="0" applyAlignment="0" applyProtection="0"/>
    <xf numFmtId="0" fontId="1" fillId="17" borderId="0" applyNumberFormat="0" applyBorder="0" applyAlignment="0" applyProtection="0"/>
    <xf numFmtId="0" fontId="6" fillId="0" borderId="0" applyNumberFormat="0" applyFill="0" applyBorder="0" applyAlignment="0" applyProtection="0"/>
    <xf numFmtId="0" fontId="11" fillId="10" borderId="1" applyNumberFormat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20" fillId="0" borderId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3" fillId="0" borderId="7" applyNumberFormat="0" applyFill="0" applyAlignment="0" applyProtection="0"/>
    <xf numFmtId="0" fontId="13" fillId="0" borderId="7" applyNumberFormat="0" applyFill="0" applyAlignment="0" applyProtection="0"/>
    <xf numFmtId="0" fontId="12" fillId="20" borderId="6" applyNumberFormat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16" fillId="0" borderId="0"/>
    <xf numFmtId="0" fontId="32" fillId="24" borderId="0" applyNumberFormat="0" applyBorder="0" applyAlignment="0" applyProtection="0"/>
    <xf numFmtId="0" fontId="32" fillId="25" borderId="0" applyNumberFormat="0" applyBorder="0" applyAlignment="0" applyProtection="0"/>
    <xf numFmtId="0" fontId="32" fillId="26" borderId="0" applyNumberFormat="0" applyBorder="0" applyAlignment="0" applyProtection="0"/>
    <xf numFmtId="0" fontId="32" fillId="27" borderId="0" applyNumberFormat="0" applyBorder="0" applyAlignment="0" applyProtection="0"/>
    <xf numFmtId="0" fontId="32" fillId="28" borderId="0" applyNumberFormat="0" applyBorder="0" applyAlignment="0" applyProtection="0"/>
    <xf numFmtId="9" fontId="33" fillId="0" borderId="0" applyFont="0" applyFill="0" applyBorder="0" applyAlignment="0" applyProtection="0"/>
  </cellStyleXfs>
  <cellXfs count="113">
    <xf numFmtId="0" fontId="0" fillId="0" borderId="0" xfId="0"/>
    <xf numFmtId="165" fontId="24" fillId="0" borderId="0" xfId="203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4" fillId="29" borderId="0" xfId="0" applyFont="1" applyFill="1" applyAlignment="1">
      <alignment horizontal="right"/>
    </xf>
    <xf numFmtId="0" fontId="27" fillId="29" borderId="0" xfId="203" applyFont="1" applyFill="1" applyAlignment="1">
      <alignment vertical="center"/>
    </xf>
    <xf numFmtId="4" fontId="27" fillId="29" borderId="0" xfId="203" applyNumberFormat="1" applyFont="1" applyFill="1" applyAlignment="1">
      <alignment vertical="center"/>
    </xf>
    <xf numFmtId="4" fontId="24" fillId="29" borderId="0" xfId="0" applyNumberFormat="1" applyFont="1" applyFill="1"/>
    <xf numFmtId="0" fontId="34" fillId="29" borderId="0" xfId="203" applyFont="1" applyFill="1" applyAlignment="1">
      <alignment vertical="center"/>
    </xf>
    <xf numFmtId="0" fontId="34" fillId="0" borderId="0" xfId="203" applyFont="1" applyAlignment="1">
      <alignment horizontal="center" vertical="center"/>
    </xf>
    <xf numFmtId="0" fontId="34" fillId="0" borderId="0" xfId="203" applyFont="1" applyAlignment="1">
      <alignment vertical="center"/>
    </xf>
    <xf numFmtId="0" fontId="34" fillId="0" borderId="0" xfId="203" applyFont="1" applyAlignment="1">
      <alignment vertical="center" wrapText="1"/>
    </xf>
    <xf numFmtId="2" fontId="34" fillId="0" borderId="0" xfId="203" applyNumberFormat="1" applyFont="1" applyAlignment="1">
      <alignment horizontal="center" vertical="center"/>
    </xf>
    <xf numFmtId="16" fontId="34" fillId="0" borderId="0" xfId="203" applyNumberFormat="1" applyFont="1" applyAlignment="1">
      <alignment vertical="center"/>
    </xf>
    <xf numFmtId="0" fontId="25" fillId="0" borderId="0" xfId="203" applyFont="1" applyAlignment="1">
      <alignment vertical="center"/>
    </xf>
    <xf numFmtId="0" fontId="34" fillId="0" borderId="10" xfId="203" applyFont="1" applyBorder="1" applyAlignment="1">
      <alignment horizontal="center" vertical="center" wrapText="1"/>
    </xf>
    <xf numFmtId="0" fontId="34" fillId="0" borderId="10" xfId="203" applyFont="1" applyBorder="1" applyAlignment="1">
      <alignment horizontal="center" vertical="center"/>
    </xf>
    <xf numFmtId="0" fontId="34" fillId="0" borderId="0" xfId="0" applyFont="1" applyAlignment="1">
      <alignment vertical="center" wrapText="1"/>
    </xf>
    <xf numFmtId="0" fontId="34" fillId="0" borderId="10" xfId="0" applyFont="1" applyBorder="1" applyAlignment="1">
      <alignment horizontal="left" vertical="center" wrapText="1"/>
    </xf>
    <xf numFmtId="2" fontId="34" fillId="0" borderId="10" xfId="70" applyNumberFormat="1" applyFont="1" applyFill="1" applyBorder="1" applyAlignment="1" applyProtection="1">
      <alignment horizontal="center" vertical="center"/>
    </xf>
    <xf numFmtId="2" fontId="34" fillId="0" borderId="10" xfId="203" applyNumberFormat="1" applyFont="1" applyBorder="1" applyAlignment="1">
      <alignment horizontal="center" vertical="center"/>
    </xf>
    <xf numFmtId="4" fontId="34" fillId="0" borderId="10" xfId="0" applyNumberFormat="1" applyFont="1" applyBorder="1" applyAlignment="1">
      <alignment horizontal="center" vertical="center" wrapText="1"/>
    </xf>
    <xf numFmtId="4" fontId="34" fillId="0" borderId="10" xfId="161" applyNumberFormat="1" applyFont="1" applyBorder="1" applyAlignment="1">
      <alignment horizontal="center" vertical="center"/>
    </xf>
    <xf numFmtId="4" fontId="34" fillId="0" borderId="10" xfId="122" applyNumberFormat="1" applyFont="1" applyBorder="1" applyAlignment="1">
      <alignment horizontal="center" vertical="center" wrapText="1"/>
    </xf>
    <xf numFmtId="4" fontId="34" fillId="0" borderId="10" xfId="0" applyNumberFormat="1" applyFont="1" applyBorder="1" applyAlignment="1">
      <alignment horizontal="center" vertical="center"/>
    </xf>
    <xf numFmtId="4" fontId="36" fillId="0" borderId="10" xfId="129" applyNumberFormat="1" applyFont="1" applyBorder="1" applyAlignment="1">
      <alignment horizontal="center" vertical="center"/>
    </xf>
    <xf numFmtId="4" fontId="37" fillId="0" borderId="10" xfId="162" applyNumberFormat="1" applyFont="1" applyBorder="1" applyAlignment="1">
      <alignment horizontal="center" vertical="center"/>
    </xf>
    <xf numFmtId="4" fontId="34" fillId="0" borderId="10" xfId="162" applyNumberFormat="1" applyFont="1" applyBorder="1" applyAlignment="1">
      <alignment horizontal="center" vertical="center"/>
    </xf>
    <xf numFmtId="43" fontId="34" fillId="0" borderId="10" xfId="0" applyNumberFormat="1" applyFont="1" applyBorder="1" applyAlignment="1">
      <alignment horizontal="center" vertical="center" wrapText="1"/>
    </xf>
    <xf numFmtId="49" fontId="34" fillId="0" borderId="10" xfId="0" applyNumberFormat="1" applyFont="1" applyBorder="1" applyAlignment="1">
      <alignment horizontal="left" vertical="center" wrapText="1"/>
    </xf>
    <xf numFmtId="2" fontId="36" fillId="0" borderId="10" xfId="129" applyNumberFormat="1" applyFont="1" applyBorder="1" applyAlignment="1">
      <alignment horizontal="center" vertical="center"/>
    </xf>
    <xf numFmtId="168" fontId="34" fillId="0" borderId="19" xfId="203" applyNumberFormat="1" applyFont="1" applyBorder="1" applyAlignment="1">
      <alignment vertical="center"/>
    </xf>
    <xf numFmtId="0" fontId="34" fillId="0" borderId="20" xfId="0" applyFont="1" applyBorder="1"/>
    <xf numFmtId="0" fontId="34" fillId="0" borderId="20" xfId="0" applyFont="1" applyBorder="1" applyAlignment="1">
      <alignment horizontal="center" vertical="center" wrapText="1"/>
    </xf>
    <xf numFmtId="0" fontId="34" fillId="0" borderId="20" xfId="0" applyFont="1" applyBorder="1" applyAlignment="1">
      <alignment vertical="center" wrapText="1"/>
    </xf>
    <xf numFmtId="0" fontId="24" fillId="0" borderId="20" xfId="0" applyFont="1" applyBorder="1" applyAlignment="1">
      <alignment horizontal="right" vertical="center"/>
    </xf>
    <xf numFmtId="4" fontId="24" fillId="0" borderId="21" xfId="0" applyNumberFormat="1" applyFont="1" applyBorder="1" applyAlignment="1">
      <alignment horizontal="center" vertical="center" wrapText="1"/>
    </xf>
    <xf numFmtId="4" fontId="34" fillId="0" borderId="0" xfId="203" applyNumberFormat="1" applyFont="1" applyAlignment="1">
      <alignment vertical="center"/>
    </xf>
    <xf numFmtId="0" fontId="34" fillId="29" borderId="0" xfId="161" applyFont="1" applyFill="1" applyAlignment="1">
      <alignment vertical="center"/>
    </xf>
    <xf numFmtId="0" fontId="34" fillId="29" borderId="0" xfId="203" applyFont="1" applyFill="1" applyAlignment="1">
      <alignment horizontal="center" vertical="center"/>
    </xf>
    <xf numFmtId="2" fontId="34" fillId="29" borderId="0" xfId="203" applyNumberFormat="1" applyFont="1" applyFill="1" applyAlignment="1">
      <alignment horizontal="center" vertical="center"/>
    </xf>
    <xf numFmtId="0" fontId="34" fillId="29" borderId="22" xfId="203" applyFont="1" applyFill="1" applyBorder="1" applyAlignment="1">
      <alignment vertical="center"/>
    </xf>
    <xf numFmtId="0" fontId="34" fillId="29" borderId="13" xfId="203" applyFont="1" applyFill="1" applyBorder="1" applyAlignment="1">
      <alignment vertical="center"/>
    </xf>
    <xf numFmtId="0" fontId="34" fillId="29" borderId="11" xfId="203" applyFont="1" applyFill="1" applyBorder="1" applyAlignment="1">
      <alignment horizontal="right" vertical="center"/>
    </xf>
    <xf numFmtId="0" fontId="34" fillId="29" borderId="10" xfId="203" applyFont="1" applyFill="1" applyBorder="1" applyAlignment="1">
      <alignment horizontal="center" vertical="center"/>
    </xf>
    <xf numFmtId="4" fontId="34" fillId="29" borderId="15" xfId="203" applyNumberFormat="1" applyFont="1" applyFill="1" applyBorder="1" applyAlignment="1">
      <alignment horizontal="center" vertical="center"/>
    </xf>
    <xf numFmtId="0" fontId="34" fillId="29" borderId="0" xfId="0" applyFont="1" applyFill="1"/>
    <xf numFmtId="0" fontId="24" fillId="29" borderId="22" xfId="0" applyFont="1" applyFill="1" applyBorder="1"/>
    <xf numFmtId="0" fontId="24" fillId="29" borderId="13" xfId="0" applyFont="1" applyFill="1" applyBorder="1"/>
    <xf numFmtId="0" fontId="24" fillId="29" borderId="11" xfId="0" applyFont="1" applyFill="1" applyBorder="1" applyAlignment="1">
      <alignment horizontal="right" vertical="center"/>
    </xf>
    <xf numFmtId="0" fontId="34" fillId="29" borderId="11" xfId="0" applyFont="1" applyFill="1" applyBorder="1" applyAlignment="1">
      <alignment horizontal="center"/>
    </xf>
    <xf numFmtId="0" fontId="34" fillId="29" borderId="10" xfId="0" applyFont="1" applyFill="1" applyBorder="1" applyAlignment="1">
      <alignment horizontal="center"/>
    </xf>
    <xf numFmtId="4" fontId="24" fillId="29" borderId="15" xfId="203" applyNumberFormat="1" applyFont="1" applyFill="1" applyBorder="1" applyAlignment="1">
      <alignment horizontal="center" vertical="center"/>
    </xf>
    <xf numFmtId="4" fontId="34" fillId="0" borderId="0" xfId="0" applyNumberFormat="1" applyFont="1"/>
    <xf numFmtId="0" fontId="34" fillId="0" borderId="0" xfId="0" applyFont="1"/>
    <xf numFmtId="0" fontId="34" fillId="29" borderId="0" xfId="0" applyFont="1" applyFill="1" applyAlignment="1">
      <alignment horizontal="right"/>
    </xf>
    <xf numFmtId="0" fontId="34" fillId="29" borderId="22" xfId="0" applyFont="1" applyFill="1" applyBorder="1"/>
    <xf numFmtId="0" fontId="34" fillId="29" borderId="13" xfId="0" applyFont="1" applyFill="1" applyBorder="1"/>
    <xf numFmtId="0" fontId="34" fillId="29" borderId="11" xfId="0" applyFont="1" applyFill="1" applyBorder="1" applyAlignment="1">
      <alignment horizontal="right" vertical="center"/>
    </xf>
    <xf numFmtId="0" fontId="24" fillId="29" borderId="23" xfId="0" applyFont="1" applyFill="1" applyBorder="1"/>
    <xf numFmtId="0" fontId="24" fillId="29" borderId="24" xfId="0" applyFont="1" applyFill="1" applyBorder="1"/>
    <xf numFmtId="0" fontId="24" fillId="29" borderId="18" xfId="0" applyFont="1" applyFill="1" applyBorder="1" applyAlignment="1">
      <alignment horizontal="right" vertical="center"/>
    </xf>
    <xf numFmtId="0" fontId="34" fillId="29" borderId="18" xfId="0" applyFont="1" applyFill="1" applyBorder="1" applyAlignment="1">
      <alignment horizontal="center"/>
    </xf>
    <xf numFmtId="0" fontId="34" fillId="29" borderId="16" xfId="0" applyFont="1" applyFill="1" applyBorder="1" applyAlignment="1">
      <alignment horizontal="center"/>
    </xf>
    <xf numFmtId="0" fontId="34" fillId="29" borderId="16" xfId="203" applyFont="1" applyFill="1" applyBorder="1" applyAlignment="1">
      <alignment horizontal="center" vertical="center"/>
    </xf>
    <xf numFmtId="0" fontId="24" fillId="29" borderId="16" xfId="203" applyFont="1" applyFill="1" applyBorder="1" applyAlignment="1">
      <alignment horizontal="center" vertical="center"/>
    </xf>
    <xf numFmtId="4" fontId="24" fillId="29" borderId="17" xfId="203" applyNumberFormat="1" applyFont="1" applyFill="1" applyBorder="1" applyAlignment="1">
      <alignment horizontal="center" vertical="center"/>
    </xf>
    <xf numFmtId="49" fontId="34" fillId="29" borderId="0" xfId="123" applyNumberFormat="1" applyFont="1" applyFill="1" applyAlignment="1">
      <alignment horizontal="center" vertical="center"/>
    </xf>
    <xf numFmtId="0" fontId="34" fillId="29" borderId="0" xfId="123" applyFont="1" applyFill="1"/>
    <xf numFmtId="4" fontId="34" fillId="29" borderId="0" xfId="0" applyNumberFormat="1" applyFont="1" applyFill="1"/>
    <xf numFmtId="0" fontId="34" fillId="29" borderId="0" xfId="125" applyFont="1" applyFill="1" applyAlignment="1">
      <alignment horizontal="right" vertical="center"/>
    </xf>
    <xf numFmtId="0" fontId="34" fillId="29" borderId="12" xfId="125" applyFont="1" applyFill="1" applyBorder="1" applyAlignment="1">
      <alignment vertical="center" wrapText="1"/>
    </xf>
    <xf numFmtId="0" fontId="34" fillId="29" borderId="12" xfId="0" applyFont="1" applyFill="1" applyBorder="1"/>
    <xf numFmtId="0" fontId="24" fillId="29" borderId="12" xfId="0" applyFont="1" applyFill="1" applyBorder="1"/>
    <xf numFmtId="0" fontId="34" fillId="29" borderId="0" xfId="125" applyFont="1" applyFill="1" applyAlignment="1">
      <alignment horizontal="center" vertical="center" wrapText="1"/>
    </xf>
    <xf numFmtId="4" fontId="34" fillId="29" borderId="0" xfId="203" applyNumberFormat="1" applyFont="1" applyFill="1" applyAlignment="1">
      <alignment vertical="center"/>
    </xf>
    <xf numFmtId="0" fontId="34" fillId="0" borderId="0" xfId="203" applyFont="1" applyAlignment="1">
      <alignment horizontal="right" vertical="center"/>
    </xf>
    <xf numFmtId="0" fontId="34" fillId="29" borderId="0" xfId="203" applyFont="1" applyFill="1" applyAlignment="1">
      <alignment horizontal="right" vertical="center"/>
    </xf>
    <xf numFmtId="2" fontId="34" fillId="29" borderId="0" xfId="203" applyNumberFormat="1" applyFont="1" applyFill="1" applyAlignment="1">
      <alignment vertical="center"/>
    </xf>
    <xf numFmtId="0" fontId="27" fillId="0" borderId="10" xfId="0" applyFont="1" applyBorder="1" applyAlignment="1">
      <alignment horizontal="center" vertical="center" wrapText="1"/>
    </xf>
    <xf numFmtId="0" fontId="26" fillId="0" borderId="10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 wrapText="1"/>
    </xf>
    <xf numFmtId="4" fontId="38" fillId="0" borderId="0" xfId="162" applyNumberFormat="1" applyFont="1" applyAlignment="1">
      <alignment horizontal="center" vertical="center"/>
    </xf>
    <xf numFmtId="4" fontId="39" fillId="0" borderId="0" xfId="0" applyNumberFormat="1" applyFont="1" applyAlignment="1">
      <alignment horizontal="center" vertical="center" wrapText="1"/>
    </xf>
    <xf numFmtId="0" fontId="38" fillId="0" borderId="0" xfId="203" applyFont="1" applyAlignment="1">
      <alignment vertical="center"/>
    </xf>
    <xf numFmtId="4" fontId="38" fillId="0" borderId="0" xfId="0" applyNumberFormat="1" applyFont="1"/>
    <xf numFmtId="4" fontId="38" fillId="29" borderId="0" xfId="203" applyNumberFormat="1" applyFont="1" applyFill="1" applyAlignment="1">
      <alignment horizontal="center" vertical="center"/>
    </xf>
    <xf numFmtId="0" fontId="34" fillId="0" borderId="15" xfId="203" applyFont="1" applyBorder="1" applyAlignment="1">
      <alignment horizontal="center" vertical="center" wrapText="1"/>
    </xf>
    <xf numFmtId="0" fontId="34" fillId="0" borderId="28" xfId="203" applyFont="1" applyBorder="1" applyAlignment="1">
      <alignment horizontal="center" vertical="center"/>
    </xf>
    <xf numFmtId="0" fontId="34" fillId="0" borderId="15" xfId="203" applyFont="1" applyBorder="1" applyAlignment="1">
      <alignment horizontal="center" vertical="center"/>
    </xf>
    <xf numFmtId="0" fontId="34" fillId="0" borderId="28" xfId="0" applyFont="1" applyBorder="1" applyAlignment="1">
      <alignment horizontal="center" vertical="center" wrapText="1"/>
    </xf>
    <xf numFmtId="2" fontId="34" fillId="0" borderId="15" xfId="203" applyNumberFormat="1" applyFont="1" applyBorder="1" applyAlignment="1">
      <alignment horizontal="center" vertical="center"/>
    </xf>
    <xf numFmtId="1" fontId="34" fillId="0" borderId="28" xfId="203" quotePrefix="1" applyNumberFormat="1" applyFont="1" applyBorder="1" applyAlignment="1">
      <alignment horizontal="center" vertical="center"/>
    </xf>
    <xf numFmtId="4" fontId="34" fillId="0" borderId="15" xfId="162" applyNumberFormat="1" applyFont="1" applyBorder="1" applyAlignment="1">
      <alignment horizontal="center" vertical="center"/>
    </xf>
    <xf numFmtId="0" fontId="34" fillId="29" borderId="29" xfId="161" applyFont="1" applyFill="1" applyBorder="1" applyAlignment="1">
      <alignment vertical="center"/>
    </xf>
    <xf numFmtId="0" fontId="34" fillId="29" borderId="30" xfId="161" applyFont="1" applyFill="1" applyBorder="1" applyAlignment="1">
      <alignment vertical="center"/>
    </xf>
    <xf numFmtId="0" fontId="34" fillId="29" borderId="31" xfId="161" applyFont="1" applyFill="1" applyBorder="1" applyAlignment="1">
      <alignment horizontal="right" vertical="center"/>
    </xf>
    <xf numFmtId="4" fontId="24" fillId="29" borderId="26" xfId="161" applyNumberFormat="1" applyFont="1" applyFill="1" applyBorder="1" applyAlignment="1">
      <alignment horizontal="center" vertical="center"/>
    </xf>
    <xf numFmtId="4" fontId="34" fillId="29" borderId="27" xfId="161" applyNumberFormat="1" applyFont="1" applyFill="1" applyBorder="1" applyAlignment="1">
      <alignment horizontal="center" vertical="center"/>
    </xf>
    <xf numFmtId="9" fontId="41" fillId="29" borderId="31" xfId="217" applyFont="1" applyFill="1" applyBorder="1" applyAlignment="1">
      <alignment horizontal="center" vertical="center"/>
    </xf>
    <xf numFmtId="9" fontId="41" fillId="29" borderId="11" xfId="217" applyFont="1" applyFill="1" applyBorder="1" applyAlignment="1">
      <alignment horizontal="center" vertical="center"/>
    </xf>
    <xf numFmtId="4" fontId="26" fillId="0" borderId="0" xfId="0" applyNumberFormat="1" applyFont="1" applyAlignment="1">
      <alignment horizontal="center" vertical="center"/>
    </xf>
    <xf numFmtId="0" fontId="34" fillId="29" borderId="0" xfId="203" applyFont="1" applyFill="1" applyAlignment="1">
      <alignment horizontal="left" vertical="center" wrapText="1"/>
    </xf>
    <xf numFmtId="0" fontId="25" fillId="29" borderId="14" xfId="125" applyFont="1" applyFill="1" applyBorder="1" applyAlignment="1">
      <alignment horizontal="center" vertical="center" wrapText="1"/>
    </xf>
    <xf numFmtId="0" fontId="34" fillId="0" borderId="0" xfId="203" applyFont="1" applyAlignment="1">
      <alignment horizontal="center" vertical="center"/>
    </xf>
    <xf numFmtId="0" fontId="34" fillId="0" borderId="25" xfId="203" applyFont="1" applyBorder="1" applyAlignment="1">
      <alignment horizontal="center" vertical="center" wrapText="1"/>
    </xf>
    <xf numFmtId="0" fontId="34" fillId="0" borderId="28" xfId="203" applyFont="1" applyBorder="1" applyAlignment="1">
      <alignment horizontal="center" vertical="center" wrapText="1"/>
    </xf>
    <xf numFmtId="0" fontId="34" fillId="0" borderId="26" xfId="203" applyFont="1" applyBorder="1" applyAlignment="1">
      <alignment horizontal="center" vertical="center" wrapText="1"/>
    </xf>
    <xf numFmtId="0" fontId="34" fillId="0" borderId="10" xfId="203" applyFont="1" applyBorder="1" applyAlignment="1">
      <alignment horizontal="center" vertical="center" wrapText="1"/>
    </xf>
    <xf numFmtId="2" fontId="34" fillId="0" borderId="26" xfId="203" applyNumberFormat="1" applyFont="1" applyBorder="1" applyAlignment="1">
      <alignment horizontal="center" vertical="center" wrapText="1"/>
    </xf>
    <xf numFmtId="2" fontId="34" fillId="0" borderId="10" xfId="203" applyNumberFormat="1" applyFont="1" applyBorder="1" applyAlignment="1">
      <alignment horizontal="center" vertical="center" wrapText="1"/>
    </xf>
    <xf numFmtId="0" fontId="34" fillId="0" borderId="26" xfId="203" applyFont="1" applyBorder="1" applyAlignment="1">
      <alignment horizontal="center" vertical="center"/>
    </xf>
    <xf numFmtId="0" fontId="34" fillId="0" borderId="27" xfId="203" applyFont="1" applyBorder="1" applyAlignment="1">
      <alignment horizontal="center" vertical="center"/>
    </xf>
    <xf numFmtId="0" fontId="24" fillId="0" borderId="0" xfId="203" applyFont="1" applyAlignment="1">
      <alignment horizontal="center" vertical="center"/>
    </xf>
  </cellXfs>
  <cellStyles count="218">
    <cellStyle name="1. izcēlums" xfId="1" xr:uid="{00000000-0005-0000-0000-000000000000}"/>
    <cellStyle name="1. izcēlums 2" xfId="2" xr:uid="{00000000-0005-0000-0000-000001000000}"/>
    <cellStyle name="1. izcēlums 3" xfId="3" xr:uid="{00000000-0005-0000-0000-000002000000}"/>
    <cellStyle name="2. izcēlums" xfId="4" xr:uid="{00000000-0005-0000-0000-000003000000}"/>
    <cellStyle name="20% - Accent1 2" xfId="5" xr:uid="{00000000-0005-0000-0000-000004000000}"/>
    <cellStyle name="20% - Accent2 2" xfId="6" xr:uid="{00000000-0005-0000-0000-000005000000}"/>
    <cellStyle name="20% - Accent3 2" xfId="7" xr:uid="{00000000-0005-0000-0000-000006000000}"/>
    <cellStyle name="20% - Accent4 2" xfId="8" xr:uid="{00000000-0005-0000-0000-000007000000}"/>
    <cellStyle name="20% - Accent5 2" xfId="9" xr:uid="{00000000-0005-0000-0000-000008000000}"/>
    <cellStyle name="20% - Accent6 2" xfId="10" xr:uid="{00000000-0005-0000-0000-000009000000}"/>
    <cellStyle name="20% – rõhk1" xfId="11" xr:uid="{00000000-0005-0000-0000-00000A000000}"/>
    <cellStyle name="20% – rõhk2" xfId="12" xr:uid="{00000000-0005-0000-0000-00000B000000}"/>
    <cellStyle name="20% – rõhk3" xfId="13" xr:uid="{00000000-0005-0000-0000-00000C000000}"/>
    <cellStyle name="20% – rõhk4" xfId="14" xr:uid="{00000000-0005-0000-0000-00000D000000}"/>
    <cellStyle name="20% – rõhk5" xfId="15" xr:uid="{00000000-0005-0000-0000-00000E000000}"/>
    <cellStyle name="20% – rõhk6" xfId="16" xr:uid="{00000000-0005-0000-0000-00000F000000}"/>
    <cellStyle name="3. izcēlums " xfId="17" xr:uid="{00000000-0005-0000-0000-000010000000}"/>
    <cellStyle name="4. izcēlums" xfId="18" xr:uid="{00000000-0005-0000-0000-000011000000}"/>
    <cellStyle name="40% - Accent1 2" xfId="19" xr:uid="{00000000-0005-0000-0000-000012000000}"/>
    <cellStyle name="40% - Accent2 2" xfId="20" xr:uid="{00000000-0005-0000-0000-000013000000}"/>
    <cellStyle name="40% - Accent3 2" xfId="21" xr:uid="{00000000-0005-0000-0000-000014000000}"/>
    <cellStyle name="40% - Accent4 2" xfId="22" xr:uid="{00000000-0005-0000-0000-000015000000}"/>
    <cellStyle name="40% - Accent5 2" xfId="23" xr:uid="{00000000-0005-0000-0000-000016000000}"/>
    <cellStyle name="40% - Accent6 2" xfId="24" xr:uid="{00000000-0005-0000-0000-000017000000}"/>
    <cellStyle name="40% – rõhk1" xfId="25" xr:uid="{00000000-0005-0000-0000-000018000000}"/>
    <cellStyle name="40% – rõhk2" xfId="26" xr:uid="{00000000-0005-0000-0000-000019000000}"/>
    <cellStyle name="40% – rõhk3" xfId="27" xr:uid="{00000000-0005-0000-0000-00001A000000}"/>
    <cellStyle name="40% – rõhk4" xfId="28" xr:uid="{00000000-0005-0000-0000-00001B000000}"/>
    <cellStyle name="40% – rõhk5" xfId="29" xr:uid="{00000000-0005-0000-0000-00001C000000}"/>
    <cellStyle name="40% – rõhk6" xfId="30" xr:uid="{00000000-0005-0000-0000-00001D000000}"/>
    <cellStyle name="5. izcēlums" xfId="31" xr:uid="{00000000-0005-0000-0000-00001E000000}"/>
    <cellStyle name="6. izcēlums" xfId="32" xr:uid="{00000000-0005-0000-0000-00001F000000}"/>
    <cellStyle name="60% - Accent1 2" xfId="33" xr:uid="{00000000-0005-0000-0000-000020000000}"/>
    <cellStyle name="60% - Accent2 2" xfId="34" xr:uid="{00000000-0005-0000-0000-000021000000}"/>
    <cellStyle name="60% - Accent3 2" xfId="35" xr:uid="{00000000-0005-0000-0000-000022000000}"/>
    <cellStyle name="60% - Accent4 2" xfId="36" xr:uid="{00000000-0005-0000-0000-000023000000}"/>
    <cellStyle name="60% - Accent5 2" xfId="37" xr:uid="{00000000-0005-0000-0000-000024000000}"/>
    <cellStyle name="60% - Accent6 2" xfId="38" xr:uid="{00000000-0005-0000-0000-000025000000}"/>
    <cellStyle name="60% – rõhk1" xfId="39" xr:uid="{00000000-0005-0000-0000-000026000000}"/>
    <cellStyle name="60% – rõhk2" xfId="40" xr:uid="{00000000-0005-0000-0000-000027000000}"/>
    <cellStyle name="60% – rõhk3" xfId="41" xr:uid="{00000000-0005-0000-0000-000028000000}"/>
    <cellStyle name="60% – rõhk4" xfId="42" xr:uid="{00000000-0005-0000-0000-000029000000}"/>
    <cellStyle name="60% – rõhk5" xfId="43" xr:uid="{00000000-0005-0000-0000-00002A000000}"/>
    <cellStyle name="60% – rõhk6" xfId="44" xr:uid="{00000000-0005-0000-0000-00002B000000}"/>
    <cellStyle name="Accent1 2" xfId="45" xr:uid="{00000000-0005-0000-0000-00002C000000}"/>
    <cellStyle name="Accent1 2 2" xfId="46" xr:uid="{00000000-0005-0000-0000-00002D000000}"/>
    <cellStyle name="Accent2 2" xfId="47" xr:uid="{00000000-0005-0000-0000-00002F000000}"/>
    <cellStyle name="Accent2 2 2" xfId="48" xr:uid="{00000000-0005-0000-0000-000030000000}"/>
    <cellStyle name="Accent3 2" xfId="49" xr:uid="{00000000-0005-0000-0000-000032000000}"/>
    <cellStyle name="Accent4 2" xfId="50" xr:uid="{00000000-0005-0000-0000-000034000000}"/>
    <cellStyle name="Accent5 2" xfId="51" xr:uid="{00000000-0005-0000-0000-000036000000}"/>
    <cellStyle name="Accent6 2" xfId="52" xr:uid="{00000000-0005-0000-0000-000038000000}"/>
    <cellStyle name="Aprēķināšana" xfId="53" xr:uid="{00000000-0005-0000-0000-000039000000}"/>
    <cellStyle name="Aprēķināšana 2" xfId="54" xr:uid="{00000000-0005-0000-0000-00003A000000}"/>
    <cellStyle name="Aprēķināšana 2 2" xfId="55" xr:uid="{00000000-0005-0000-0000-00003B000000}"/>
    <cellStyle name="Aprēķināšana 3" xfId="56" xr:uid="{00000000-0005-0000-0000-00003C000000}"/>
    <cellStyle name="Arvutus" xfId="57" xr:uid="{00000000-0005-0000-0000-00003D000000}"/>
    <cellStyle name="Bad 2" xfId="58" xr:uid="{00000000-0005-0000-0000-00003E000000}"/>
    <cellStyle name="Brīdinājuma teksts" xfId="59" xr:uid="{00000000-0005-0000-0000-00003F000000}"/>
    <cellStyle name="Brīdinājuma teksts 2" xfId="60" xr:uid="{00000000-0005-0000-0000-000040000000}"/>
    <cellStyle name="Brīdinājuma teksts 2 2" xfId="61" xr:uid="{00000000-0005-0000-0000-000041000000}"/>
    <cellStyle name="Brīdinājuma teksts 3" xfId="62" xr:uid="{00000000-0005-0000-0000-000042000000}"/>
    <cellStyle name="Calculation" xfId="63" xr:uid="{00000000-0005-0000-0000-000043000000}"/>
    <cellStyle name="Calculation 2" xfId="64" xr:uid="{00000000-0005-0000-0000-000044000000}"/>
    <cellStyle name="Calculation 3" xfId="65" xr:uid="{00000000-0005-0000-0000-000045000000}"/>
    <cellStyle name="Check Cell 2" xfId="66" xr:uid="{00000000-0005-0000-0000-000046000000}"/>
    <cellStyle name="Comma 2" xfId="67" xr:uid="{00000000-0005-0000-0000-000047000000}"/>
    <cellStyle name="Comma 2 2" xfId="68" xr:uid="{00000000-0005-0000-0000-000048000000}"/>
    <cellStyle name="Comma 3" xfId="69" xr:uid="{00000000-0005-0000-0000-000049000000}"/>
    <cellStyle name="Comma 5" xfId="70" xr:uid="{00000000-0005-0000-0000-00004A000000}"/>
    <cellStyle name="Comma 5 2" xfId="71" xr:uid="{00000000-0005-0000-0000-00004B000000}"/>
    <cellStyle name="Excel Built-in Normal" xfId="72" xr:uid="{00000000-0005-0000-0000-00004C000000}"/>
    <cellStyle name="Excel Built-in Normal 2" xfId="73" xr:uid="{00000000-0005-0000-0000-00004D000000}"/>
    <cellStyle name="Excel Built-in Normal 3" xfId="74" xr:uid="{00000000-0005-0000-0000-00004E000000}"/>
    <cellStyle name="Excel Built-in Normal 3 2" xfId="75" xr:uid="{00000000-0005-0000-0000-00004F000000}"/>
    <cellStyle name="Explanatory Text 2" xfId="76" xr:uid="{00000000-0005-0000-0000-000050000000}"/>
    <cellStyle name="Explanatory Text 2 2" xfId="77" xr:uid="{00000000-0005-0000-0000-000051000000}"/>
    <cellStyle name="Good 2" xfId="78" xr:uid="{00000000-0005-0000-0000-000052000000}"/>
    <cellStyle name="Halb" xfId="79" xr:uid="{00000000-0005-0000-0000-000053000000}"/>
    <cellStyle name="Hea" xfId="80" xr:uid="{00000000-0005-0000-0000-000054000000}"/>
    <cellStyle name="Heading 1 2" xfId="81" xr:uid="{00000000-0005-0000-0000-000055000000}"/>
    <cellStyle name="Heading 2 2" xfId="82" xr:uid="{00000000-0005-0000-0000-000056000000}"/>
    <cellStyle name="Heading 3 2" xfId="83" xr:uid="{00000000-0005-0000-0000-000057000000}"/>
    <cellStyle name="Heading 4 2" xfId="84" xr:uid="{00000000-0005-0000-0000-000058000000}"/>
    <cellStyle name="Hipersaite 2" xfId="85" xr:uid="{00000000-0005-0000-0000-000059000000}"/>
    <cellStyle name="Hipersaite 3" xfId="86" xr:uid="{00000000-0005-0000-0000-00005A000000}"/>
    <cellStyle name="Hoiatustekst" xfId="87" xr:uid="{00000000-0005-0000-0000-00005B000000}"/>
    <cellStyle name="Ievade" xfId="88" xr:uid="{00000000-0005-0000-0000-00005C000000}"/>
    <cellStyle name="Ievade 2" xfId="89" xr:uid="{00000000-0005-0000-0000-00005D000000}"/>
    <cellStyle name="Ievade 2 2" xfId="90" xr:uid="{00000000-0005-0000-0000-00005E000000}"/>
    <cellStyle name="Ievade 3" xfId="91" xr:uid="{00000000-0005-0000-0000-00005F000000}"/>
    <cellStyle name="Input" xfId="92" xr:uid="{00000000-0005-0000-0000-000060000000}"/>
    <cellStyle name="Input 2" xfId="93" xr:uid="{00000000-0005-0000-0000-000061000000}"/>
    <cellStyle name="Input 3" xfId="94" xr:uid="{00000000-0005-0000-0000-000062000000}"/>
    <cellStyle name="Izcēlums (2. veids)" xfId="212" builtinId="33" hidden="1"/>
    <cellStyle name="Izcēlums (3. veids)" xfId="213" builtinId="37" hidden="1"/>
    <cellStyle name="Izcēlums (4. veids)" xfId="214" builtinId="41" hidden="1"/>
    <cellStyle name="Izcēlums (5. veids)" xfId="215" builtinId="45" hidden="1"/>
    <cellStyle name="Izcēlums (6. veids)" xfId="216" builtinId="49" hidden="1"/>
    <cellStyle name="Izvade" xfId="95" xr:uid="{00000000-0005-0000-0000-000063000000}"/>
    <cellStyle name="Izvade 2" xfId="96" xr:uid="{00000000-0005-0000-0000-000064000000}"/>
    <cellStyle name="Izvade 2 2" xfId="97" xr:uid="{00000000-0005-0000-0000-000065000000}"/>
    <cellStyle name="Izvade 3" xfId="98" xr:uid="{00000000-0005-0000-0000-000066000000}"/>
    <cellStyle name="Kokku" xfId="99" xr:uid="{00000000-0005-0000-0000-000067000000}"/>
    <cellStyle name="Komats 2" xfId="100" xr:uid="{00000000-0005-0000-0000-000068000000}"/>
    <cellStyle name="Komats 3" xfId="101" xr:uid="{00000000-0005-0000-0000-000069000000}"/>
    <cellStyle name="Komats 3 2" xfId="102" xr:uid="{00000000-0005-0000-0000-00006A000000}"/>
    <cellStyle name="Kontrolli lahtrit" xfId="103" xr:uid="{00000000-0005-0000-0000-00006B000000}"/>
    <cellStyle name="Kopsumma" xfId="104" xr:uid="{00000000-0005-0000-0000-00006C000000}"/>
    <cellStyle name="Kopsumma 2" xfId="105" xr:uid="{00000000-0005-0000-0000-00006D000000}"/>
    <cellStyle name="Kopsumma 2 2" xfId="106" xr:uid="{00000000-0005-0000-0000-00006E000000}"/>
    <cellStyle name="Kopsumma 3" xfId="107" xr:uid="{00000000-0005-0000-0000-00006F000000}"/>
    <cellStyle name="Lingitud lahter" xfId="108" xr:uid="{00000000-0005-0000-0000-000070000000}"/>
    <cellStyle name="Linked Cell 2" xfId="109" xr:uid="{00000000-0005-0000-0000-000071000000}"/>
    <cellStyle name="Linked Cell 2 7" xfId="110" xr:uid="{00000000-0005-0000-0000-000072000000}"/>
    <cellStyle name="Märkus" xfId="111" xr:uid="{00000000-0005-0000-0000-000073000000}"/>
    <cellStyle name="Neitrāls" xfId="112" xr:uid="{00000000-0005-0000-0000-000074000000}"/>
    <cellStyle name="Neitrāls 2" xfId="113" xr:uid="{00000000-0005-0000-0000-000075000000}"/>
    <cellStyle name="Neitrāls 2 2" xfId="114" xr:uid="{00000000-0005-0000-0000-000076000000}"/>
    <cellStyle name="Neitrāls 3" xfId="115" xr:uid="{00000000-0005-0000-0000-000077000000}"/>
    <cellStyle name="Neutraalne" xfId="116" xr:uid="{00000000-0005-0000-0000-000078000000}"/>
    <cellStyle name="Neutral" xfId="117" xr:uid="{00000000-0005-0000-0000-000079000000}"/>
    <cellStyle name="Neutral 2" xfId="118" xr:uid="{00000000-0005-0000-0000-00007A000000}"/>
    <cellStyle name="Neutral 3" xfId="119" xr:uid="{00000000-0005-0000-0000-00007B000000}"/>
    <cellStyle name="Normaallaad 2" xfId="120" xr:uid="{00000000-0005-0000-0000-00007C000000}"/>
    <cellStyle name="Normal 10" xfId="121" xr:uid="{00000000-0005-0000-0000-00007E000000}"/>
    <cellStyle name="Normal 10 14 2" xfId="122" xr:uid="{00000000-0005-0000-0000-00007F000000}"/>
    <cellStyle name="Normal 10 16" xfId="123" xr:uid="{00000000-0005-0000-0000-000080000000}"/>
    <cellStyle name="Normal 10 2" xfId="124" xr:uid="{00000000-0005-0000-0000-000081000000}"/>
    <cellStyle name="Normal 10 4" xfId="125" xr:uid="{00000000-0005-0000-0000-000082000000}"/>
    <cellStyle name="Normal 11" xfId="126" xr:uid="{00000000-0005-0000-0000-000083000000}"/>
    <cellStyle name="Normal 11 7 2" xfId="127" xr:uid="{00000000-0005-0000-0000-000084000000}"/>
    <cellStyle name="Normal 12 2" xfId="128" xr:uid="{00000000-0005-0000-0000-000085000000}"/>
    <cellStyle name="Normal 12 2 2" xfId="129" xr:uid="{00000000-0005-0000-0000-000086000000}"/>
    <cellStyle name="Normal 13" xfId="130" xr:uid="{00000000-0005-0000-0000-000087000000}"/>
    <cellStyle name="Normal 14" xfId="131" xr:uid="{00000000-0005-0000-0000-000088000000}"/>
    <cellStyle name="Normal 15" xfId="132" xr:uid="{00000000-0005-0000-0000-000089000000}"/>
    <cellStyle name="Normal 18" xfId="133" xr:uid="{00000000-0005-0000-0000-00008A000000}"/>
    <cellStyle name="Normal 19" xfId="134" xr:uid="{00000000-0005-0000-0000-00008B000000}"/>
    <cellStyle name="Normal 2" xfId="135" xr:uid="{00000000-0005-0000-0000-00008C000000}"/>
    <cellStyle name="Normal 2 2" xfId="136" xr:uid="{00000000-0005-0000-0000-00008D000000}"/>
    <cellStyle name="Normal 2 2 2" xfId="137" xr:uid="{00000000-0005-0000-0000-00008E000000}"/>
    <cellStyle name="Normal 2 2 3" xfId="138" xr:uid="{00000000-0005-0000-0000-00008F000000}"/>
    <cellStyle name="Normal 2 3" xfId="139" xr:uid="{00000000-0005-0000-0000-000090000000}"/>
    <cellStyle name="Normal 2 4" xfId="140" xr:uid="{00000000-0005-0000-0000-000091000000}"/>
    <cellStyle name="Normal 2 5" xfId="141" xr:uid="{00000000-0005-0000-0000-000092000000}"/>
    <cellStyle name="Normal 2_U1" xfId="142" xr:uid="{00000000-0005-0000-0000-000093000000}"/>
    <cellStyle name="Normal 24" xfId="143" xr:uid="{00000000-0005-0000-0000-000094000000}"/>
    <cellStyle name="Normal 28" xfId="144" xr:uid="{00000000-0005-0000-0000-000095000000}"/>
    <cellStyle name="Normal 3" xfId="145" xr:uid="{00000000-0005-0000-0000-000096000000}"/>
    <cellStyle name="Normal 3 2" xfId="146" xr:uid="{00000000-0005-0000-0000-000097000000}"/>
    <cellStyle name="Normal 3 3" xfId="147" xr:uid="{00000000-0005-0000-0000-000098000000}"/>
    <cellStyle name="Normal 3 3 2" xfId="148" xr:uid="{00000000-0005-0000-0000-000099000000}"/>
    <cellStyle name="Normal 3 4" xfId="149" xr:uid="{00000000-0005-0000-0000-00009A000000}"/>
    <cellStyle name="Normal 34" xfId="150" xr:uid="{00000000-0005-0000-0000-00009B000000}"/>
    <cellStyle name="Normal 35" xfId="151" xr:uid="{00000000-0005-0000-0000-00009C000000}"/>
    <cellStyle name="Normal 37" xfId="152" xr:uid="{00000000-0005-0000-0000-00009D000000}"/>
    <cellStyle name="Normal 4" xfId="153" xr:uid="{00000000-0005-0000-0000-00009E000000}"/>
    <cellStyle name="Normal 4 2" xfId="154" xr:uid="{00000000-0005-0000-0000-00009F000000}"/>
    <cellStyle name="Normal 45 2" xfId="155" xr:uid="{00000000-0005-0000-0000-0000A0000000}"/>
    <cellStyle name="Normal 46 2" xfId="156" xr:uid="{00000000-0005-0000-0000-0000A1000000}"/>
    <cellStyle name="Normal 5" xfId="157" xr:uid="{00000000-0005-0000-0000-0000A2000000}"/>
    <cellStyle name="Normal 6" xfId="158" xr:uid="{00000000-0005-0000-0000-0000A3000000}"/>
    <cellStyle name="Normal 9" xfId="159" xr:uid="{00000000-0005-0000-0000-0000A4000000}"/>
    <cellStyle name="Normal 9 2" xfId="160" xr:uid="{00000000-0005-0000-0000-0000A5000000}"/>
    <cellStyle name="Normal_2009-08-20_BKUS_20.korpuss_Tame_PASUT." xfId="161" xr:uid="{00000000-0005-0000-0000-0000A6000000}"/>
    <cellStyle name="Normal_Jauna Novadnieki" xfId="162" xr:uid="{00000000-0005-0000-0000-0000A7000000}"/>
    <cellStyle name="Nosaukums" xfId="163" xr:uid="{00000000-0005-0000-0000-0000A8000000}"/>
    <cellStyle name="Nosaukums 2" xfId="164" xr:uid="{00000000-0005-0000-0000-0000A9000000}"/>
    <cellStyle name="Nosaukums 2 2" xfId="165" xr:uid="{00000000-0005-0000-0000-0000AA000000}"/>
    <cellStyle name="Nosaukums 3" xfId="166" xr:uid="{00000000-0005-0000-0000-0000AB000000}"/>
    <cellStyle name="Note 2" xfId="167" xr:uid="{00000000-0005-0000-0000-0000AC000000}"/>
    <cellStyle name="Note 2 2" xfId="168" xr:uid="{00000000-0005-0000-0000-0000AD000000}"/>
    <cellStyle name="Note 2 3" xfId="169" xr:uid="{00000000-0005-0000-0000-0000AE000000}"/>
    <cellStyle name="Output" xfId="170" xr:uid="{00000000-0005-0000-0000-0000AF000000}"/>
    <cellStyle name="Output 2" xfId="171" xr:uid="{00000000-0005-0000-0000-0000B0000000}"/>
    <cellStyle name="Output 2 2" xfId="172" xr:uid="{00000000-0005-0000-0000-0000B1000000}"/>
    <cellStyle name="Output 3" xfId="173" xr:uid="{00000000-0005-0000-0000-0000B2000000}"/>
    <cellStyle name="Output 4" xfId="174" xr:uid="{00000000-0005-0000-0000-0000B3000000}"/>
    <cellStyle name="Parastais 3" xfId="175" xr:uid="{00000000-0005-0000-0000-0000B4000000}"/>
    <cellStyle name="Parasts" xfId="0" builtinId="0"/>
    <cellStyle name="Parasts 2" xfId="176" xr:uid="{00000000-0005-0000-0000-0000B5000000}"/>
    <cellStyle name="Parasts 2 2" xfId="177" xr:uid="{00000000-0005-0000-0000-0000B6000000}"/>
    <cellStyle name="Parasts 2 2 2" xfId="178" xr:uid="{00000000-0005-0000-0000-0000B7000000}"/>
    <cellStyle name="Parasts 3" xfId="179" xr:uid="{00000000-0005-0000-0000-0000B8000000}"/>
    <cellStyle name="Parasts 3 2" xfId="180" xr:uid="{00000000-0005-0000-0000-0000B9000000}"/>
    <cellStyle name="Parasts 4" xfId="181" xr:uid="{00000000-0005-0000-0000-0000BA000000}"/>
    <cellStyle name="Parasts 5" xfId="182" xr:uid="{00000000-0005-0000-0000-0000BB000000}"/>
    <cellStyle name="Parasts 6" xfId="183" xr:uid="{00000000-0005-0000-0000-0000BC000000}"/>
    <cellStyle name="Parasts 7" xfId="184" xr:uid="{00000000-0005-0000-0000-0000BD000000}"/>
    <cellStyle name="Pealkiri" xfId="185" xr:uid="{00000000-0005-0000-0000-0000BE000000}"/>
    <cellStyle name="Pealkiri 1" xfId="186" xr:uid="{00000000-0005-0000-0000-0000BF000000}"/>
    <cellStyle name="Pealkiri 2" xfId="187" xr:uid="{00000000-0005-0000-0000-0000C0000000}"/>
    <cellStyle name="Pealkiri 3" xfId="188" xr:uid="{00000000-0005-0000-0000-0000C1000000}"/>
    <cellStyle name="Pealkiri 4" xfId="189" xr:uid="{00000000-0005-0000-0000-0000C2000000}"/>
    <cellStyle name="Percent 2" xfId="190" xr:uid="{00000000-0005-0000-0000-0000C3000000}"/>
    <cellStyle name="Procenti" xfId="217" builtinId="5"/>
    <cellStyle name="Rõhk1" xfId="191" xr:uid="{00000000-0005-0000-0000-0000C4000000}"/>
    <cellStyle name="Rõhk2" xfId="192" xr:uid="{00000000-0005-0000-0000-0000C5000000}"/>
    <cellStyle name="Rõhk3" xfId="193" xr:uid="{00000000-0005-0000-0000-0000C6000000}"/>
    <cellStyle name="Rõhk4" xfId="194" xr:uid="{00000000-0005-0000-0000-0000C7000000}"/>
    <cellStyle name="Rõhk5" xfId="195" xr:uid="{00000000-0005-0000-0000-0000C8000000}"/>
    <cellStyle name="Rõhk6" xfId="196" xr:uid="{00000000-0005-0000-0000-0000C9000000}"/>
    <cellStyle name="Selgitav tekst" xfId="197" xr:uid="{00000000-0005-0000-0000-0000CA000000}"/>
    <cellStyle name="Sisestus" xfId="198" xr:uid="{00000000-0005-0000-0000-0000CB000000}"/>
    <cellStyle name="Stils 1" xfId="199" xr:uid="{00000000-0005-0000-0000-0000CC000000}"/>
    <cellStyle name="Style 1" xfId="200" xr:uid="{00000000-0005-0000-0000-0000CD000000}"/>
    <cellStyle name="Style 1 2" xfId="201" xr:uid="{00000000-0005-0000-0000-0000CE000000}"/>
    <cellStyle name="Style 1 2 2" xfId="202" xr:uid="{00000000-0005-0000-0000-0000CF000000}"/>
    <cellStyle name="Style 1 3" xfId="203" xr:uid="{00000000-0005-0000-0000-0000D0000000}"/>
    <cellStyle name="Title" xfId="204" xr:uid="{00000000-0005-0000-0000-0000D1000000}"/>
    <cellStyle name="Title 2" xfId="205" xr:uid="{00000000-0005-0000-0000-0000D2000000}"/>
    <cellStyle name="Total" xfId="206" xr:uid="{00000000-0005-0000-0000-0000D3000000}"/>
    <cellStyle name="Total 2" xfId="207" xr:uid="{00000000-0005-0000-0000-0000D4000000}"/>
    <cellStyle name="Väljund" xfId="208" xr:uid="{00000000-0005-0000-0000-0000D5000000}"/>
    <cellStyle name="Warning Text" xfId="209" xr:uid="{00000000-0005-0000-0000-0000D6000000}"/>
    <cellStyle name="Warning Text 2" xfId="210" xr:uid="{00000000-0005-0000-0000-0000D7000000}"/>
    <cellStyle name="Обычный 2" xfId="211" xr:uid="{00000000-0005-0000-0000-0000D8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2300DC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B84700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2323DC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DC2300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61"/>
  <sheetViews>
    <sheetView tabSelected="1" zoomScale="98" zoomScaleNormal="98" zoomScaleSheetLayoutView="100" zoomScalePageLayoutView="150" workbookViewId="0">
      <selection activeCell="A5" sqref="A5"/>
    </sheetView>
  </sheetViews>
  <sheetFormatPr defaultColWidth="9.140625" defaultRowHeight="12.75"/>
  <cols>
    <col min="1" max="1" width="5" style="9" customWidth="1"/>
    <col min="2" max="2" width="63.85546875" style="9" customWidth="1"/>
    <col min="3" max="3" width="8" style="8" customWidth="1"/>
    <col min="4" max="4" width="9" style="11" customWidth="1"/>
    <col min="5" max="5" width="8.140625" style="9" customWidth="1"/>
    <col min="6" max="6" width="9.140625" style="9" customWidth="1"/>
    <col min="7" max="7" width="8.7109375" style="9" customWidth="1"/>
    <col min="8" max="8" width="11.7109375" style="9" customWidth="1"/>
    <col min="9" max="9" width="9" style="9" customWidth="1"/>
    <col min="10" max="10" width="10.7109375" style="9" customWidth="1"/>
    <col min="11" max="11" width="9.140625" style="9" customWidth="1"/>
    <col min="12" max="12" width="10.7109375" style="9" customWidth="1"/>
    <col min="13" max="13" width="11.42578125" style="9" customWidth="1"/>
    <col min="14" max="14" width="10.7109375" style="9" customWidth="1"/>
    <col min="15" max="15" width="12.28515625" style="9" customWidth="1"/>
    <col min="16" max="16" width="11.140625" style="9" customWidth="1"/>
    <col min="17" max="17" width="13.28515625" style="9" customWidth="1"/>
    <col min="18" max="19" width="9.140625" style="9"/>
    <col min="20" max="20" width="7.7109375" style="9" customWidth="1"/>
    <col min="21" max="16384" width="9.140625" style="9"/>
  </cols>
  <sheetData>
    <row r="1" spans="1:18">
      <c r="A1" s="103" t="s">
        <v>17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</row>
    <row r="2" spans="1:18">
      <c r="A2" s="112" t="s">
        <v>37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</row>
    <row r="3" spans="1:18">
      <c r="B3" s="10"/>
      <c r="E3" s="12"/>
    </row>
    <row r="4" spans="1:18">
      <c r="A4" s="9" t="s">
        <v>36</v>
      </c>
    </row>
    <row r="5" spans="1:18">
      <c r="A5" s="9" t="s">
        <v>41</v>
      </c>
    </row>
    <row r="6" spans="1:18">
      <c r="K6" s="103" t="s">
        <v>32</v>
      </c>
      <c r="L6" s="103"/>
      <c r="M6" s="103"/>
      <c r="N6" s="1" t="e">
        <f>O21</f>
        <v>#VALUE!</v>
      </c>
      <c r="O6" s="13" t="s">
        <v>9</v>
      </c>
    </row>
    <row r="7" spans="1:18" ht="13.5" thickBot="1">
      <c r="A7" s="9" t="s">
        <v>40</v>
      </c>
    </row>
    <row r="8" spans="1:18">
      <c r="A8" s="104" t="s">
        <v>10</v>
      </c>
      <c r="B8" s="106" t="s">
        <v>7</v>
      </c>
      <c r="C8" s="106" t="s">
        <v>0</v>
      </c>
      <c r="D8" s="108" t="s">
        <v>1</v>
      </c>
      <c r="E8" s="110" t="s">
        <v>2</v>
      </c>
      <c r="F8" s="110"/>
      <c r="G8" s="110"/>
      <c r="H8" s="110"/>
      <c r="I8" s="110"/>
      <c r="J8" s="110"/>
      <c r="K8" s="110" t="s">
        <v>6</v>
      </c>
      <c r="L8" s="110"/>
      <c r="M8" s="110"/>
      <c r="N8" s="110"/>
      <c r="O8" s="111"/>
    </row>
    <row r="9" spans="1:18" ht="51">
      <c r="A9" s="105"/>
      <c r="B9" s="107"/>
      <c r="C9" s="107"/>
      <c r="D9" s="109"/>
      <c r="E9" s="14" t="s">
        <v>3</v>
      </c>
      <c r="F9" s="14" t="s">
        <v>8</v>
      </c>
      <c r="G9" s="14" t="s">
        <v>11</v>
      </c>
      <c r="H9" s="14" t="s">
        <v>12</v>
      </c>
      <c r="I9" s="14" t="s">
        <v>13</v>
      </c>
      <c r="J9" s="14" t="s">
        <v>14</v>
      </c>
      <c r="K9" s="14" t="s">
        <v>4</v>
      </c>
      <c r="L9" s="14" t="s">
        <v>11</v>
      </c>
      <c r="M9" s="14" t="s">
        <v>12</v>
      </c>
      <c r="N9" s="14" t="s">
        <v>13</v>
      </c>
      <c r="O9" s="86" t="s">
        <v>15</v>
      </c>
    </row>
    <row r="10" spans="1:18">
      <c r="A10" s="87">
        <v>1</v>
      </c>
      <c r="B10" s="15">
        <v>2</v>
      </c>
      <c r="C10" s="15">
        <v>3</v>
      </c>
      <c r="D10" s="15">
        <v>4</v>
      </c>
      <c r="E10" s="15">
        <v>5</v>
      </c>
      <c r="F10" s="15">
        <v>6</v>
      </c>
      <c r="G10" s="15">
        <v>7</v>
      </c>
      <c r="H10" s="15">
        <v>8</v>
      </c>
      <c r="I10" s="15">
        <v>9</v>
      </c>
      <c r="J10" s="15">
        <v>10</v>
      </c>
      <c r="K10" s="15">
        <v>11</v>
      </c>
      <c r="L10" s="15">
        <v>12</v>
      </c>
      <c r="M10" s="15">
        <v>13</v>
      </c>
      <c r="N10" s="15">
        <v>14</v>
      </c>
      <c r="O10" s="88">
        <v>15</v>
      </c>
    </row>
    <row r="11" spans="1:18" s="16" customFormat="1">
      <c r="A11" s="89">
        <v>1</v>
      </c>
      <c r="B11" s="78" t="s">
        <v>19</v>
      </c>
      <c r="C11" s="7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90"/>
      <c r="P11" s="80"/>
      <c r="Q11" s="2"/>
      <c r="R11" s="11"/>
    </row>
    <row r="12" spans="1:18" s="16" customFormat="1" ht="25.5">
      <c r="A12" s="91">
        <v>1</v>
      </c>
      <c r="B12" s="17" t="s">
        <v>28</v>
      </c>
      <c r="C12" s="18" t="s">
        <v>27</v>
      </c>
      <c r="D12" s="19">
        <v>25</v>
      </c>
      <c r="E12" s="20"/>
      <c r="F12" s="21"/>
      <c r="G12" s="22"/>
      <c r="H12" s="23"/>
      <c r="I12" s="24"/>
      <c r="J12" s="25"/>
      <c r="K12" s="26"/>
      <c r="L12" s="26"/>
      <c r="M12" s="26"/>
      <c r="N12" s="26"/>
      <c r="O12" s="92"/>
      <c r="P12" s="81"/>
      <c r="Q12" s="2"/>
      <c r="R12" s="11"/>
    </row>
    <row r="13" spans="1:18" s="16" customFormat="1" ht="38.25">
      <c r="A13" s="91">
        <v>2</v>
      </c>
      <c r="B13" s="17" t="s">
        <v>29</v>
      </c>
      <c r="C13" s="18" t="s">
        <v>30</v>
      </c>
      <c r="D13" s="19">
        <v>25</v>
      </c>
      <c r="E13" s="20"/>
      <c r="F13" s="21"/>
      <c r="G13" s="22"/>
      <c r="H13" s="23"/>
      <c r="I13" s="24"/>
      <c r="J13" s="25"/>
      <c r="K13" s="26"/>
      <c r="L13" s="26"/>
      <c r="M13" s="26"/>
      <c r="N13" s="26"/>
      <c r="O13" s="92"/>
      <c r="P13" s="81"/>
      <c r="Q13" s="2"/>
      <c r="R13" s="11"/>
    </row>
    <row r="14" spans="1:18" s="16" customFormat="1" ht="46.9" customHeight="1">
      <c r="A14" s="91">
        <v>3</v>
      </c>
      <c r="B14" s="17" t="s">
        <v>34</v>
      </c>
      <c r="C14" s="18" t="s">
        <v>27</v>
      </c>
      <c r="D14" s="19">
        <v>25</v>
      </c>
      <c r="E14" s="20"/>
      <c r="F14" s="21"/>
      <c r="G14" s="22"/>
      <c r="H14" s="23"/>
      <c r="I14" s="24"/>
      <c r="J14" s="25"/>
      <c r="K14" s="26"/>
      <c r="L14" s="26"/>
      <c r="M14" s="26"/>
      <c r="N14" s="26"/>
      <c r="O14" s="92"/>
      <c r="P14" s="81"/>
      <c r="Q14" s="100"/>
      <c r="R14" s="11"/>
    </row>
    <row r="15" spans="1:18" s="16" customFormat="1" ht="26.25" thickBot="1">
      <c r="A15" s="91">
        <v>4</v>
      </c>
      <c r="B15" s="28" t="s">
        <v>35</v>
      </c>
      <c r="C15" s="18" t="s">
        <v>22</v>
      </c>
      <c r="D15" s="19">
        <v>1</v>
      </c>
      <c r="E15" s="27"/>
      <c r="F15" s="21"/>
      <c r="G15" s="22"/>
      <c r="H15" s="23"/>
      <c r="I15" s="29"/>
      <c r="J15" s="25"/>
      <c r="K15" s="26"/>
      <c r="L15" s="26"/>
      <c r="M15" s="26"/>
      <c r="N15" s="26"/>
      <c r="O15" s="92"/>
      <c r="P15" s="81"/>
      <c r="Q15" s="2"/>
      <c r="R15" s="11"/>
    </row>
    <row r="16" spans="1:18" ht="13.5" thickBot="1">
      <c r="A16" s="30"/>
      <c r="B16" s="31"/>
      <c r="C16" s="32"/>
      <c r="D16" s="32"/>
      <c r="E16" s="33"/>
      <c r="F16" s="33"/>
      <c r="G16" s="33"/>
      <c r="H16" s="33"/>
      <c r="I16" s="34"/>
      <c r="J16" s="34" t="s">
        <v>16</v>
      </c>
      <c r="K16" s="35">
        <f t="shared" ref="K16:N16" si="0">ROUND(SUM(K12:K15),2)</f>
        <v>0</v>
      </c>
      <c r="L16" s="35">
        <f t="shared" si="0"/>
        <v>0</v>
      </c>
      <c r="M16" s="35">
        <f t="shared" si="0"/>
        <v>0</v>
      </c>
      <c r="N16" s="35">
        <f t="shared" si="0"/>
        <v>0</v>
      </c>
      <c r="O16" s="35">
        <f>ROUND(SUM(O12:O15),2)</f>
        <v>0</v>
      </c>
      <c r="P16" s="82"/>
      <c r="Q16" s="36"/>
    </row>
    <row r="17" spans="1:25">
      <c r="A17" s="7"/>
      <c r="B17" s="7"/>
      <c r="C17" s="37"/>
      <c r="D17" s="37"/>
      <c r="E17" s="7"/>
      <c r="F17" s="93"/>
      <c r="G17" s="94"/>
      <c r="H17" s="94"/>
      <c r="I17" s="94"/>
      <c r="J17" s="95" t="s">
        <v>39</v>
      </c>
      <c r="K17" s="98" t="s">
        <v>38</v>
      </c>
      <c r="L17" s="96"/>
      <c r="M17" s="96"/>
      <c r="N17" s="96"/>
      <c r="O17" s="97" t="e">
        <f>ROUND(O16*K17,2)</f>
        <v>#VALUE!</v>
      </c>
      <c r="P17" s="83"/>
      <c r="U17" s="36"/>
    </row>
    <row r="18" spans="1:25">
      <c r="A18" s="7"/>
      <c r="B18" s="7"/>
      <c r="C18" s="38"/>
      <c r="D18" s="39"/>
      <c r="E18" s="7"/>
      <c r="F18" s="40"/>
      <c r="G18" s="41"/>
      <c r="H18" s="41"/>
      <c r="I18" s="41"/>
      <c r="J18" s="42" t="s">
        <v>33</v>
      </c>
      <c r="K18" s="99" t="s">
        <v>38</v>
      </c>
      <c r="L18" s="43"/>
      <c r="M18" s="43"/>
      <c r="N18" s="43"/>
      <c r="O18" s="44" t="e">
        <f>ROUND(O16*K18,2)</f>
        <v>#VALUE!</v>
      </c>
      <c r="P18" s="83"/>
    </row>
    <row r="19" spans="1:25" s="45" customFormat="1">
      <c r="B19" s="7" t="s">
        <v>23</v>
      </c>
      <c r="C19" s="7"/>
      <c r="D19" s="7"/>
      <c r="E19" s="7"/>
      <c r="F19" s="46"/>
      <c r="G19" s="47"/>
      <c r="H19" s="47"/>
      <c r="I19" s="47"/>
      <c r="J19" s="48" t="s">
        <v>18</v>
      </c>
      <c r="K19" s="49"/>
      <c r="L19" s="50"/>
      <c r="M19" s="43"/>
      <c r="N19" s="43"/>
      <c r="O19" s="51" t="e">
        <f>ROUND(SUM(O16:O18),2)</f>
        <v>#VALUE!</v>
      </c>
      <c r="P19" s="84"/>
      <c r="Q19" s="52"/>
      <c r="R19" s="53"/>
      <c r="S19" s="53"/>
      <c r="T19" s="53"/>
      <c r="U19" s="53"/>
      <c r="V19" s="53"/>
      <c r="W19" s="53"/>
      <c r="X19" s="53"/>
      <c r="Y19" s="53"/>
    </row>
    <row r="20" spans="1:25" s="45" customFormat="1">
      <c r="A20" s="54" t="s">
        <v>26</v>
      </c>
      <c r="B20" s="7" t="s">
        <v>24</v>
      </c>
      <c r="C20" s="7"/>
      <c r="D20" s="7"/>
      <c r="E20" s="7"/>
      <c r="F20" s="55"/>
      <c r="G20" s="56"/>
      <c r="H20" s="56"/>
      <c r="I20" s="56"/>
      <c r="J20" s="57" t="s">
        <v>5</v>
      </c>
      <c r="K20" s="49"/>
      <c r="L20" s="50"/>
      <c r="M20" s="43"/>
      <c r="N20" s="43"/>
      <c r="O20" s="44" t="e">
        <f>ROUND(O19*21%,2)</f>
        <v>#VALUE!</v>
      </c>
      <c r="P20" s="85"/>
      <c r="Q20" s="53"/>
      <c r="R20" s="53"/>
      <c r="S20" s="53"/>
      <c r="T20" s="53"/>
      <c r="U20" s="53"/>
      <c r="V20" s="53"/>
      <c r="W20" s="53"/>
      <c r="X20" s="53"/>
      <c r="Y20" s="53"/>
    </row>
    <row r="21" spans="1:25" s="45" customFormat="1" ht="13.5" thickBot="1">
      <c r="A21" s="54" t="s">
        <v>26</v>
      </c>
      <c r="B21" s="101" t="s">
        <v>25</v>
      </c>
      <c r="C21" s="101"/>
      <c r="D21" s="101"/>
      <c r="E21" s="101"/>
      <c r="F21" s="58"/>
      <c r="G21" s="59"/>
      <c r="H21" s="59"/>
      <c r="I21" s="59"/>
      <c r="J21" s="60" t="s">
        <v>21</v>
      </c>
      <c r="K21" s="61"/>
      <c r="L21" s="62"/>
      <c r="M21" s="63"/>
      <c r="N21" s="64"/>
      <c r="O21" s="65" t="e">
        <f>ROUND(SUM(O19:O20),2)</f>
        <v>#VALUE!</v>
      </c>
      <c r="P21" s="84"/>
      <c r="Q21" s="53"/>
      <c r="R21" s="53"/>
      <c r="S21" s="53"/>
      <c r="T21" s="53"/>
      <c r="U21" s="53"/>
      <c r="V21" s="53"/>
      <c r="W21" s="53"/>
      <c r="X21" s="53"/>
      <c r="Y21" s="53"/>
    </row>
    <row r="22" spans="1:25" s="45" customFormat="1">
      <c r="B22" s="101"/>
      <c r="C22" s="101"/>
      <c r="D22" s="101"/>
      <c r="E22" s="101"/>
      <c r="F22" s="3"/>
      <c r="G22" s="3"/>
      <c r="H22" s="3"/>
      <c r="I22" s="3"/>
      <c r="M22" s="7"/>
      <c r="N22" s="4"/>
      <c r="O22" s="5"/>
      <c r="P22" s="52"/>
      <c r="Q22" s="53"/>
      <c r="R22" s="53"/>
      <c r="S22" s="53"/>
      <c r="T22" s="53"/>
      <c r="U22" s="53"/>
      <c r="V22" s="53"/>
      <c r="W22" s="53"/>
      <c r="X22" s="53"/>
      <c r="Y22" s="53"/>
    </row>
    <row r="23" spans="1:25" s="45" customFormat="1">
      <c r="A23" s="66"/>
      <c r="B23" s="101"/>
      <c r="C23" s="101"/>
      <c r="D23" s="101"/>
      <c r="E23" s="101"/>
      <c r="F23" s="67"/>
      <c r="G23" s="67"/>
      <c r="O23" s="68"/>
      <c r="P23" s="53"/>
      <c r="Q23" s="53"/>
      <c r="R23" s="53"/>
      <c r="S23" s="53"/>
      <c r="T23" s="53"/>
      <c r="U23" s="53"/>
      <c r="V23" s="53"/>
      <c r="W23" s="53"/>
      <c r="X23" s="53"/>
      <c r="Y23" s="53"/>
    </row>
    <row r="24" spans="1:25" s="45" customFormat="1">
      <c r="O24" s="6"/>
      <c r="P24" s="53"/>
      <c r="Q24" s="53"/>
      <c r="R24" s="53"/>
      <c r="S24" s="53"/>
      <c r="T24" s="53"/>
      <c r="U24" s="53"/>
      <c r="V24" s="53"/>
      <c r="W24" s="53"/>
      <c r="X24" s="53"/>
      <c r="Y24" s="53"/>
    </row>
    <row r="25" spans="1:25" s="45" customFormat="1">
      <c r="B25" s="69" t="s">
        <v>31</v>
      </c>
      <c r="C25" s="70"/>
      <c r="D25" s="70"/>
      <c r="E25" s="71"/>
      <c r="F25" s="71"/>
      <c r="G25" s="71"/>
      <c r="H25" s="71"/>
      <c r="I25" s="72"/>
      <c r="O25" s="6"/>
      <c r="P25" s="53"/>
      <c r="Q25" s="53"/>
      <c r="R25" s="53"/>
      <c r="S25" s="53"/>
      <c r="T25" s="53"/>
      <c r="U25" s="53"/>
      <c r="V25" s="53"/>
      <c r="W25" s="53"/>
      <c r="X25" s="53"/>
      <c r="Y25" s="53"/>
    </row>
    <row r="26" spans="1:25">
      <c r="A26" s="7"/>
      <c r="B26" s="73"/>
      <c r="C26" s="102" t="s">
        <v>20</v>
      </c>
      <c r="D26" s="102"/>
      <c r="E26" s="102"/>
      <c r="F26" s="102"/>
      <c r="G26" s="102"/>
      <c r="H26" s="102"/>
      <c r="I26" s="102"/>
      <c r="J26" s="7"/>
      <c r="K26" s="7"/>
      <c r="L26" s="7"/>
      <c r="M26" s="7"/>
      <c r="N26" s="7"/>
      <c r="O26" s="74"/>
    </row>
    <row r="27" spans="1:25">
      <c r="A27" s="7"/>
      <c r="B27" s="76"/>
      <c r="C27" s="7"/>
      <c r="D27" s="77"/>
      <c r="E27" s="7"/>
      <c r="F27" s="7"/>
      <c r="G27" s="7"/>
      <c r="H27" s="76"/>
      <c r="I27" s="76"/>
      <c r="J27" s="76"/>
      <c r="K27" s="76"/>
      <c r="L27" s="76"/>
      <c r="M27" s="76"/>
      <c r="N27" s="76"/>
      <c r="O27" s="76"/>
    </row>
    <row r="28" spans="1:25">
      <c r="E28" s="75"/>
      <c r="F28" s="75"/>
      <c r="G28" s="75"/>
      <c r="H28" s="75"/>
      <c r="I28" s="75"/>
      <c r="J28" s="75"/>
      <c r="K28" s="75"/>
      <c r="L28" s="75"/>
      <c r="M28" s="75"/>
      <c r="N28" s="75"/>
      <c r="O28" s="75"/>
    </row>
    <row r="29" spans="1:25">
      <c r="E29" s="75"/>
      <c r="F29" s="75"/>
      <c r="G29" s="75"/>
      <c r="H29" s="75"/>
      <c r="I29" s="75"/>
      <c r="J29" s="75"/>
      <c r="K29" s="75"/>
      <c r="L29" s="75"/>
      <c r="M29" s="75"/>
      <c r="N29" s="75"/>
      <c r="O29" s="75"/>
    </row>
    <row r="30" spans="1:25">
      <c r="E30" s="75"/>
      <c r="F30" s="75"/>
      <c r="G30" s="75"/>
      <c r="H30" s="75"/>
      <c r="I30" s="75"/>
      <c r="J30" s="75"/>
      <c r="K30" s="75"/>
      <c r="L30" s="75"/>
      <c r="M30" s="75"/>
      <c r="N30" s="75"/>
      <c r="O30" s="75"/>
    </row>
    <row r="31" spans="1:25">
      <c r="E31" s="75"/>
      <c r="F31" s="75"/>
      <c r="G31" s="75"/>
      <c r="H31" s="75"/>
      <c r="I31" s="75"/>
      <c r="J31" s="75"/>
      <c r="K31" s="75"/>
      <c r="L31" s="75"/>
      <c r="M31" s="75"/>
      <c r="N31" s="75"/>
      <c r="O31" s="75"/>
    </row>
    <row r="32" spans="1:25">
      <c r="E32" s="75"/>
      <c r="F32" s="75"/>
      <c r="G32" s="75"/>
      <c r="H32" s="75"/>
      <c r="I32" s="75"/>
      <c r="J32" s="75"/>
      <c r="K32" s="75"/>
      <c r="L32" s="75"/>
      <c r="M32" s="75"/>
      <c r="N32" s="75"/>
      <c r="O32" s="75"/>
    </row>
    <row r="33" spans="5:15">
      <c r="E33" s="75"/>
      <c r="F33" s="75"/>
      <c r="G33" s="75"/>
      <c r="H33" s="75"/>
      <c r="I33" s="75"/>
      <c r="J33" s="75"/>
      <c r="K33" s="75"/>
      <c r="L33" s="75"/>
      <c r="M33" s="75"/>
      <c r="N33" s="75"/>
      <c r="O33" s="75"/>
    </row>
    <row r="34" spans="5:15">
      <c r="E34" s="75"/>
      <c r="F34" s="75"/>
      <c r="G34" s="75"/>
      <c r="H34" s="75"/>
      <c r="I34" s="75"/>
      <c r="J34" s="75"/>
      <c r="K34" s="75"/>
      <c r="L34" s="75"/>
      <c r="M34" s="75"/>
      <c r="N34" s="75"/>
      <c r="O34" s="75"/>
    </row>
    <row r="35" spans="5:15">
      <c r="E35" s="75"/>
      <c r="F35" s="75"/>
      <c r="G35" s="75"/>
      <c r="H35" s="75"/>
      <c r="I35" s="75"/>
      <c r="J35" s="75"/>
      <c r="K35" s="75"/>
      <c r="L35" s="75"/>
      <c r="M35" s="75"/>
      <c r="N35" s="75"/>
      <c r="O35" s="75"/>
    </row>
    <row r="36" spans="5:15">
      <c r="E36" s="75"/>
      <c r="F36" s="75"/>
      <c r="G36" s="75"/>
      <c r="H36" s="75"/>
      <c r="I36" s="75"/>
      <c r="J36" s="75"/>
      <c r="K36" s="75"/>
      <c r="L36" s="75"/>
      <c r="M36" s="75"/>
      <c r="N36" s="75"/>
      <c r="O36" s="75"/>
    </row>
    <row r="37" spans="5:15">
      <c r="E37" s="75"/>
      <c r="F37" s="75"/>
      <c r="G37" s="75"/>
      <c r="H37" s="75"/>
      <c r="I37" s="75"/>
      <c r="J37" s="75"/>
      <c r="K37" s="75"/>
      <c r="L37" s="75"/>
      <c r="M37" s="75"/>
      <c r="N37" s="75"/>
      <c r="O37" s="75"/>
    </row>
    <row r="38" spans="5:15">
      <c r="E38" s="75"/>
      <c r="F38" s="75"/>
      <c r="G38" s="75"/>
      <c r="H38" s="75"/>
      <c r="I38" s="75"/>
      <c r="J38" s="75"/>
      <c r="K38" s="75"/>
      <c r="L38" s="75"/>
      <c r="M38" s="75"/>
      <c r="N38" s="75"/>
      <c r="O38" s="75"/>
    </row>
    <row r="39" spans="5:15">
      <c r="E39" s="75"/>
      <c r="F39" s="75"/>
      <c r="G39" s="75"/>
      <c r="H39" s="75"/>
      <c r="I39" s="75"/>
      <c r="J39" s="75"/>
      <c r="K39" s="75"/>
      <c r="L39" s="75"/>
      <c r="M39" s="75"/>
      <c r="N39" s="75"/>
      <c r="O39" s="75"/>
    </row>
    <row r="40" spans="5:15">
      <c r="E40" s="75"/>
      <c r="F40" s="75"/>
      <c r="G40" s="75"/>
      <c r="H40" s="75"/>
      <c r="I40" s="75"/>
      <c r="J40" s="75"/>
      <c r="K40" s="75"/>
      <c r="L40" s="75"/>
      <c r="M40" s="75"/>
      <c r="N40" s="75"/>
      <c r="O40" s="75"/>
    </row>
    <row r="41" spans="5:15">
      <c r="E41" s="75"/>
      <c r="F41" s="75"/>
      <c r="G41" s="75"/>
      <c r="H41" s="75"/>
      <c r="I41" s="75"/>
      <c r="J41" s="75"/>
      <c r="K41" s="75"/>
      <c r="L41" s="75"/>
      <c r="M41" s="75"/>
      <c r="N41" s="75"/>
      <c r="O41" s="75"/>
    </row>
    <row r="42" spans="5:15">
      <c r="E42" s="75"/>
      <c r="F42" s="75"/>
      <c r="G42" s="75"/>
      <c r="H42" s="75"/>
      <c r="I42" s="75"/>
      <c r="J42" s="75"/>
      <c r="K42" s="75"/>
      <c r="L42" s="75"/>
      <c r="M42" s="75"/>
      <c r="N42" s="75"/>
      <c r="O42" s="75"/>
    </row>
    <row r="43" spans="5:15">
      <c r="E43" s="75"/>
      <c r="F43" s="75"/>
      <c r="G43" s="75"/>
      <c r="H43" s="75"/>
      <c r="I43" s="75"/>
      <c r="J43" s="75"/>
      <c r="K43" s="75"/>
      <c r="L43" s="75"/>
      <c r="M43" s="75"/>
      <c r="N43" s="75"/>
      <c r="O43" s="75"/>
    </row>
    <row r="44" spans="5:15">
      <c r="E44" s="75"/>
      <c r="F44" s="75"/>
      <c r="G44" s="75"/>
      <c r="H44" s="75"/>
      <c r="I44" s="75"/>
      <c r="J44" s="75"/>
      <c r="K44" s="75"/>
      <c r="L44" s="75"/>
      <c r="M44" s="75"/>
      <c r="N44" s="75"/>
      <c r="O44" s="75"/>
    </row>
    <row r="45" spans="5:15">
      <c r="E45" s="75"/>
      <c r="F45" s="75"/>
      <c r="G45" s="75"/>
      <c r="H45" s="75"/>
      <c r="I45" s="75"/>
      <c r="J45" s="75"/>
      <c r="K45" s="75"/>
      <c r="L45" s="75"/>
      <c r="M45" s="75"/>
      <c r="N45" s="75"/>
      <c r="O45" s="75"/>
    </row>
    <row r="46" spans="5:15">
      <c r="E46" s="75"/>
      <c r="F46" s="75"/>
      <c r="G46" s="75"/>
      <c r="H46" s="75"/>
      <c r="I46" s="75"/>
      <c r="J46" s="75"/>
      <c r="K46" s="75"/>
      <c r="L46" s="75"/>
      <c r="M46" s="75"/>
      <c r="N46" s="75"/>
      <c r="O46" s="75"/>
    </row>
    <row r="47" spans="5:15">
      <c r="E47" s="75"/>
      <c r="F47" s="75"/>
      <c r="G47" s="75"/>
      <c r="H47" s="75"/>
      <c r="I47" s="75"/>
      <c r="J47" s="75"/>
      <c r="K47" s="75"/>
      <c r="L47" s="75"/>
      <c r="M47" s="75"/>
      <c r="N47" s="75"/>
      <c r="O47" s="75"/>
    </row>
    <row r="48" spans="5:15">
      <c r="E48" s="75"/>
      <c r="F48" s="75"/>
      <c r="G48" s="75"/>
      <c r="H48" s="75"/>
      <c r="I48" s="75"/>
      <c r="J48" s="75"/>
      <c r="K48" s="75"/>
      <c r="L48" s="75"/>
      <c r="M48" s="75"/>
      <c r="N48" s="75"/>
      <c r="O48" s="75"/>
    </row>
    <row r="49" spans="5:15">
      <c r="E49" s="75"/>
      <c r="F49" s="75"/>
      <c r="G49" s="75"/>
      <c r="H49" s="75"/>
      <c r="I49" s="75"/>
      <c r="J49" s="75"/>
      <c r="K49" s="75"/>
      <c r="L49" s="75"/>
      <c r="M49" s="75"/>
      <c r="N49" s="75"/>
      <c r="O49" s="75"/>
    </row>
    <row r="50" spans="5:15">
      <c r="E50" s="75"/>
      <c r="F50" s="75"/>
      <c r="G50" s="75"/>
      <c r="H50" s="75"/>
      <c r="I50" s="75"/>
      <c r="J50" s="75"/>
      <c r="K50" s="75"/>
      <c r="L50" s="75"/>
      <c r="M50" s="75"/>
      <c r="N50" s="75"/>
      <c r="O50" s="75"/>
    </row>
    <row r="51" spans="5:15">
      <c r="E51" s="75"/>
      <c r="F51" s="75"/>
      <c r="G51" s="75"/>
      <c r="H51" s="75"/>
      <c r="I51" s="75"/>
      <c r="J51" s="75"/>
      <c r="K51" s="75"/>
      <c r="L51" s="75"/>
      <c r="M51" s="75"/>
      <c r="N51" s="75"/>
      <c r="O51" s="75"/>
    </row>
    <row r="52" spans="5:15">
      <c r="E52" s="75"/>
      <c r="F52" s="75"/>
      <c r="G52" s="75"/>
      <c r="H52" s="75"/>
      <c r="I52" s="75"/>
      <c r="J52" s="75"/>
      <c r="K52" s="75"/>
      <c r="L52" s="75"/>
      <c r="M52" s="75"/>
      <c r="N52" s="75"/>
      <c r="O52" s="75"/>
    </row>
    <row r="53" spans="5:15">
      <c r="E53" s="75"/>
      <c r="F53" s="75"/>
      <c r="G53" s="75"/>
      <c r="H53" s="75"/>
      <c r="I53" s="75"/>
      <c r="J53" s="75"/>
      <c r="K53" s="75"/>
      <c r="L53" s="75"/>
      <c r="M53" s="75"/>
      <c r="N53" s="75"/>
      <c r="O53" s="75"/>
    </row>
    <row r="54" spans="5:15">
      <c r="E54" s="75"/>
      <c r="F54" s="75"/>
      <c r="G54" s="75"/>
      <c r="H54" s="75"/>
      <c r="I54" s="75"/>
      <c r="J54" s="75"/>
      <c r="K54" s="75"/>
      <c r="L54" s="75"/>
      <c r="M54" s="75"/>
      <c r="N54" s="75"/>
      <c r="O54" s="75"/>
    </row>
    <row r="55" spans="5:15">
      <c r="E55" s="75"/>
      <c r="F55" s="75"/>
      <c r="G55" s="75"/>
      <c r="H55" s="75"/>
      <c r="I55" s="75"/>
      <c r="J55" s="75"/>
      <c r="K55" s="75"/>
      <c r="L55" s="75"/>
      <c r="M55" s="75"/>
      <c r="N55" s="75"/>
      <c r="O55" s="75"/>
    </row>
    <row r="56" spans="5:15">
      <c r="E56" s="75"/>
      <c r="F56" s="75"/>
      <c r="G56" s="75"/>
      <c r="H56" s="75"/>
      <c r="I56" s="75"/>
      <c r="J56" s="75"/>
      <c r="K56" s="75"/>
      <c r="L56" s="75"/>
      <c r="M56" s="75"/>
      <c r="N56" s="75"/>
      <c r="O56" s="75"/>
    </row>
    <row r="57" spans="5:15">
      <c r="E57" s="75"/>
      <c r="F57" s="75"/>
      <c r="G57" s="75"/>
      <c r="H57" s="75"/>
      <c r="I57" s="75"/>
      <c r="J57" s="75"/>
      <c r="K57" s="75"/>
      <c r="L57" s="75"/>
      <c r="M57" s="75"/>
      <c r="N57" s="75"/>
      <c r="O57" s="75"/>
    </row>
    <row r="58" spans="5:15">
      <c r="E58" s="75"/>
      <c r="F58" s="75"/>
      <c r="G58" s="75"/>
      <c r="H58" s="75"/>
      <c r="I58" s="75"/>
      <c r="J58" s="75"/>
      <c r="K58" s="75"/>
      <c r="L58" s="75"/>
      <c r="M58" s="75"/>
      <c r="N58" s="75"/>
      <c r="O58" s="75"/>
    </row>
    <row r="59" spans="5:15">
      <c r="E59" s="75"/>
      <c r="F59" s="75"/>
      <c r="G59" s="75"/>
      <c r="H59" s="75"/>
      <c r="I59" s="75"/>
      <c r="J59" s="75"/>
      <c r="K59" s="75"/>
      <c r="L59" s="75"/>
      <c r="M59" s="75"/>
      <c r="N59" s="75"/>
      <c r="O59" s="75"/>
    </row>
    <row r="60" spans="5:15">
      <c r="E60" s="75"/>
      <c r="F60" s="75"/>
      <c r="G60" s="75"/>
      <c r="H60" s="75"/>
      <c r="I60" s="75"/>
      <c r="J60" s="75"/>
      <c r="K60" s="75"/>
      <c r="L60" s="75"/>
      <c r="M60" s="75"/>
      <c r="N60" s="75"/>
      <c r="O60" s="75"/>
    </row>
    <row r="61" spans="5:15">
      <c r="E61" s="75"/>
      <c r="F61" s="75"/>
      <c r="G61" s="75"/>
      <c r="H61" s="75"/>
      <c r="I61" s="75"/>
      <c r="J61" s="75"/>
      <c r="K61" s="75"/>
      <c r="L61" s="75"/>
      <c r="M61" s="75"/>
      <c r="N61" s="75"/>
      <c r="O61" s="75"/>
    </row>
  </sheetData>
  <mergeCells count="11">
    <mergeCell ref="B21:E23"/>
    <mergeCell ref="C26:I26"/>
    <mergeCell ref="K6:M6"/>
    <mergeCell ref="A1:O1"/>
    <mergeCell ref="A8:A9"/>
    <mergeCell ref="B8:B9"/>
    <mergeCell ref="C8:C9"/>
    <mergeCell ref="D8:D9"/>
    <mergeCell ref="E8:J8"/>
    <mergeCell ref="K8:O8"/>
    <mergeCell ref="A2:O2"/>
  </mergeCells>
  <pageMargins left="0.82677165354330717" right="0.23622047244094491" top="0.74803149606299213" bottom="0.74803149606299213" header="0.31496062992125984" footer="0.31496062992125984"/>
  <pageSetup paperSize="9" scale="60" fitToHeight="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1</vt:i4>
      </vt:variant>
      <vt:variant>
        <vt:lpstr>Diapazoni ar nosaukumiem</vt:lpstr>
      </vt:variant>
      <vt:variant>
        <vt:i4>1</vt:i4>
      </vt:variant>
    </vt:vector>
  </HeadingPairs>
  <TitlesOfParts>
    <vt:vector size="2" baseType="lpstr">
      <vt:lpstr>Sporta iela_grīda</vt:lpstr>
      <vt:lpstr>'Sporta iela_grīda'!__xlnm.Print_Titles_6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Inese</cp:lastModifiedBy>
  <cp:lastPrinted>2023-09-14T06:41:10Z</cp:lastPrinted>
  <dcterms:created xsi:type="dcterms:W3CDTF">2014-04-07T06:08:01Z</dcterms:created>
  <dcterms:modified xsi:type="dcterms:W3CDTF">2025-07-02T08:58:29Z</dcterms:modified>
  <cp:category/>
</cp:coreProperties>
</file>