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visvaris.lv/webdav/wordstorage/"/>
    </mc:Choice>
  </mc:AlternateContent>
  <xr:revisionPtr revIDLastSave="0" documentId="13_ncr:1_{E01440F4-1444-4550-A5F6-C2DEB9601F8F}" xr6:coauthVersionLast="47" xr6:coauthVersionMax="47" xr10:uidLastSave="{00000000-0000-0000-0000-000000000000}"/>
  <bookViews>
    <workbookView xWindow="3900" yWindow="5100" windowWidth="29010" windowHeight="15450" xr2:uid="{00000000-000D-0000-FFFF-FFFF00000000}"/>
  </bookViews>
  <sheets>
    <sheet name="Piedāvājums"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3" l="1"/>
  <c r="E82" i="3"/>
  <c r="E84" i="3" s="1"/>
  <c r="E76" i="3"/>
  <c r="A43" i="3"/>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E39" i="3"/>
  <c r="F18" i="3"/>
  <c r="E85" i="3" l="1"/>
  <c r="E86" i="3" s="1"/>
</calcChain>
</file>

<file path=xl/sharedStrings.xml><?xml version="1.0" encoding="utf-8"?>
<sst xmlns="http://schemas.openxmlformats.org/spreadsheetml/2006/main" count="184" uniqueCount="114">
  <si>
    <t>Apliecinām, ka:</t>
  </si>
  <si>
    <t>Pretendenta pilnvarotā persona _____________________________________________</t>
  </si>
  <si>
    <t xml:space="preserve"> Datums</t>
  </si>
  <si>
    <r>
      <t>2.</t>
    </r>
    <r>
      <rPr>
        <sz val="7"/>
        <color rgb="FF000000"/>
        <rFont val="Times New Roman"/>
        <family val="1"/>
        <charset val="186"/>
      </rPr>
      <t xml:space="preserve">  </t>
    </r>
    <r>
      <rPr>
        <sz val="12"/>
        <color rgb="FF000000"/>
        <rFont val="Times New Roman"/>
        <family val="1"/>
        <charset val="186"/>
      </rPr>
      <t>Cenā ietverti arī visi nodokļi un nodevas, kā arī visi iespējamie riski, kas saistīti ar tirgus cenu svārstībām plānotajā iepirkuma līguma izpildes laikā.</t>
    </r>
  </si>
  <si>
    <t>(amats, paraksts, paraksta atšifrējums)</t>
  </si>
  <si>
    <t>gab.</t>
  </si>
  <si>
    <t>PVN (21%) EUR</t>
  </si>
  <si>
    <t>KOPĀ  AR PVN EUR:</t>
  </si>
  <si>
    <t>Cena EUR bez PVN</t>
  </si>
  <si>
    <r>
      <t xml:space="preserve">Finanšu piedāvājumā cenai ir jābūt norādītai </t>
    </r>
    <r>
      <rPr>
        <i/>
        <sz val="12"/>
        <color theme="1"/>
        <rFont val="Times New Roman"/>
        <family val="1"/>
        <charset val="186"/>
      </rPr>
      <t>euro</t>
    </r>
    <r>
      <rPr>
        <sz val="12"/>
        <color theme="1"/>
        <rFont val="Times New Roman"/>
        <family val="1"/>
        <charset val="186"/>
      </rPr>
      <t xml:space="preserve"> (EUR), norādot un aprēķinot piedāvāto cenu ar precizitāti divas zīmes aiz komata.</t>
    </r>
  </si>
  <si>
    <t>4. Esam iepazinušies ar Cenu aptaujas noteikumiem un Tehnisko specifikāciju, un piekrītam visiem tajā minētajiem nosacījumiem, tie ir skaidri un saprotami, iebildumu un pretenziju pret tiem nav.</t>
  </si>
  <si>
    <t>3. Pretendenta rīcībā ir visi tehniskie un personāla resursi tehniskajā specifikācijā minēto darbu izpildei, lai kvalitatīvi un savlaicīgi nodrošinātu pasūtītājam nepieciešamo piegādi.</t>
  </si>
  <si>
    <t>5. Veikto darbu un materiālu kvalitātes garantijas perioda termiņš no Darbu pieņemšanas - nodošanas akta parakstīšanas dienas ir _________________mēneši</t>
  </si>
  <si>
    <t>2.pielikums</t>
  </si>
  <si>
    <t>Nr. p.k.</t>
  </si>
  <si>
    <t>Apkures iekārtas modelis un veids</t>
  </si>
  <si>
    <t>Vienas apkures iekārtas jauda</t>
  </si>
  <si>
    <t>Apkures iekārtu skaits</t>
  </si>
  <si>
    <t>“Ērgļi”, Ērgļi, Brunavas pag., Bauskas nov.</t>
  </si>
  <si>
    <t>Thermia Robust 42</t>
  </si>
  <si>
    <t>42 kW</t>
  </si>
  <si>
    <t>Panasonic WH-SXC16H9E8</t>
  </si>
  <si>
    <t>16 kW</t>
  </si>
  <si>
    <t>“Tautas nams”, Ceraukste, Ceraukstes pag., Bauskas nov.</t>
  </si>
  <si>
    <t>Nibe Fighter 1330</t>
  </si>
  <si>
    <t>40 kW</t>
  </si>
  <si>
    <t>Miera iela 1, Dāviņu, Dāviņu pag., Bauskas nov.</t>
  </si>
  <si>
    <t xml:space="preserve">EURONOM (EXOTIC S17) </t>
  </si>
  <si>
    <t>17 kW</t>
  </si>
  <si>
    <t>Kopā</t>
  </si>
  <si>
    <t xml:space="preserve">Objekta adrese </t>
  </si>
  <si>
    <t>17kW</t>
  </si>
  <si>
    <t>Materiāla nosaukums</t>
  </si>
  <si>
    <t>Mērvienība</t>
  </si>
  <si>
    <t>Daudzums</t>
  </si>
  <si>
    <t>Cena par vienību EUR bez PVN</t>
  </si>
  <si>
    <t>Izplēšanās tvertnes V= 100lit.</t>
  </si>
  <si>
    <t>Izplēšanās tvertnes V= 150lit.</t>
  </si>
  <si>
    <t>Automātiskais atgaisotājs ar pretvārstu 1/2’’</t>
  </si>
  <si>
    <t>Āra gaisa temperatūras devējs</t>
  </si>
  <si>
    <t>kg</t>
  </si>
  <si>
    <t>Etilenglikols (koncentrāts)</t>
  </si>
  <si>
    <t xml:space="preserve">Nr. </t>
  </si>
  <si>
    <t>p.k.</t>
  </si>
  <si>
    <t>Pakalpojums</t>
  </si>
  <si>
    <t>Kopā cena EUR bez PVN</t>
  </si>
  <si>
    <t>KOPĀ:</t>
  </si>
  <si>
    <t>Izsaukumu un ārkārtas remontdarbu cenas:</t>
  </si>
  <si>
    <t xml:space="preserve">4.      </t>
  </si>
  <si>
    <t>KOPĀ  bez PVN EUR:</t>
  </si>
  <si>
    <t>1.Cenā iekļauti visi ar pakalpojumu  saistītie izdevumi, t.sk., visi materiāli, piegāde,  administratīvās un darbaspēka  izmaksas, visa veida sakaru u.c. izmaksas, lai nodrošinātu  līguma izpildi pilnā apjomā, nolīgtajā termiņā un labā kvalitātē. Papildus izmaksas  līguma darbības laikā netiks pieļautas.</t>
  </si>
  <si>
    <t>mērvienība</t>
  </si>
  <si>
    <t>daudzums</t>
  </si>
  <si>
    <t>Ūdens izplēšanās tvertne V= 18 lit.</t>
  </si>
  <si>
    <t>Izplēšanās tvertne V= 40 lit.</t>
  </si>
  <si>
    <t>Izplēšanās tvertnes V= 50lit</t>
  </si>
  <si>
    <t>Balansēšanas vārsti 1”</t>
  </si>
  <si>
    <t>Balansēšanas vārsti 3/4 ”</t>
  </si>
  <si>
    <t>Tērauda caurules fasondaļas</t>
  </si>
  <si>
    <t>kompl.</t>
  </si>
  <si>
    <t>Elektroinstalācijas materiāli</t>
  </si>
  <si>
    <t>Kompl.</t>
  </si>
  <si>
    <t>Kondensāta izolācija kaučuka K-Flax tipa biez.20mm</t>
  </si>
  <si>
    <t>Manometrs (P=0-6bar) ar verifikāciju</t>
  </si>
  <si>
    <t>Manometrs (P=0-4bar) ar verifikāciju</t>
  </si>
  <si>
    <t>Manometrs (P=0-10bar) ar verifikāciju</t>
  </si>
  <si>
    <t>Termometrs  (T=0-100grad.C, ūdens)</t>
  </si>
  <si>
    <t>Katla drošības vārsts PN 3bar līdz 50kw</t>
  </si>
  <si>
    <t>Spiediena devējs</t>
  </si>
  <si>
    <t>Freons R447</t>
  </si>
  <si>
    <t>Sadales kolektors (trīs zari)</t>
  </si>
  <si>
    <t>Katla drošības grupa 1”</t>
  </si>
  <si>
    <t>Cirkulācijas sūknis UPS 32-80</t>
  </si>
  <si>
    <t>Recirkulācijas sūknis boilerim WILO Star-Z 25/6-3 180 vai analogs</t>
  </si>
  <si>
    <t>Lodveida krāns 3/4’’</t>
  </si>
  <si>
    <t>Lodveida krāns 1”</t>
  </si>
  <si>
    <t>Lodveida krāns 1 ¼ ”</t>
  </si>
  <si>
    <t>Pretvārsts ar klapīti 1”</t>
  </si>
  <si>
    <t>Plūsmas filtrs 1 ¼ ”</t>
  </si>
  <si>
    <r>
      <t xml:space="preserve">Plūsmas filtrs </t>
    </r>
    <r>
      <rPr>
        <sz val="14"/>
        <color rgb="FF000000"/>
        <rFont val="Times New Roman"/>
        <family val="1"/>
        <charset val="186"/>
      </rPr>
      <t>¾</t>
    </r>
    <r>
      <rPr>
        <sz val="12"/>
        <color rgb="FF000000"/>
        <rFont val="Times New Roman"/>
        <family val="1"/>
        <charset val="186"/>
      </rPr>
      <t xml:space="preserve"> ’’ misiņa</t>
    </r>
  </si>
  <si>
    <t xml:space="preserve">Trīsceļu vārsts MUT VMR 25E SPDT CR M1S </t>
  </si>
  <si>
    <t xml:space="preserve">Akumulācijas tvertne 500 L </t>
  </si>
  <si>
    <t xml:space="preserve">Biežāk izmantoto materiālu cenas </t>
  </si>
  <si>
    <t>3.</t>
  </si>
  <si>
    <t>m2</t>
  </si>
  <si>
    <t>Sistēmas vadības automātikas nomaiņa un drošas darbības atjaunošana</t>
  </si>
  <si>
    <t>Katla palaišana, vadības automātikas ieregulēšanu, katla darbu parametru iestādīšanu.</t>
  </si>
  <si>
    <t>Elektroinstalācijas darbi</t>
  </si>
  <si>
    <t>Siltumizolācijas uzstādīšana vai remontdarbi</t>
  </si>
  <si>
    <t>Manometru, termometru nomaiņa</t>
  </si>
  <si>
    <t>Manometra demontāža verifikācija un montāža</t>
  </si>
  <si>
    <t xml:space="preserve">Temperatūras vai spiediena devēja nomaiņa </t>
  </si>
  <si>
    <t>Plūsmas filtra tīrīšana 1 ¼ ”</t>
  </si>
  <si>
    <t>Noslēgarmatūras, regulējošā vārsta, plūsmas filtra vai drošības vārsta nomaiņa</t>
  </si>
  <si>
    <t>Trīsceļu vārsta motora maiņa</t>
  </si>
  <si>
    <t xml:space="preserve">Cirkulācijas sūkņu nomaiņa </t>
  </si>
  <si>
    <t>Izplēšanās tvertnes nomaiņa</t>
  </si>
  <si>
    <t>Freona uzpilde un vakumēšana</t>
  </si>
  <si>
    <t>Glikola uzpilde</t>
  </si>
  <si>
    <t>Darba nosaukums</t>
  </si>
  <si>
    <t>Nr.p.k.</t>
  </si>
  <si>
    <t>vieta</t>
  </si>
  <si>
    <t>Remontdarbu izmaksas</t>
  </si>
  <si>
    <t>h</t>
  </si>
  <si>
    <t>Sarakstā neminēti remontdarbi (darbastunda)</t>
  </si>
  <si>
    <t>2. Cena par siltumsūkņa apkopi  pēc apkures sezonas:</t>
  </si>
  <si>
    <r>
      <t>1.</t>
    </r>
    <r>
      <rPr>
        <b/>
        <sz val="7"/>
        <color rgb="FF000000"/>
        <rFont val="Times New Roman"/>
        <family val="1"/>
        <charset val="186"/>
      </rPr>
      <t>  </t>
    </r>
    <r>
      <rPr>
        <b/>
        <sz val="12"/>
        <color rgb="FF000000"/>
        <rFont val="Times New Roman"/>
        <family val="1"/>
        <charset val="186"/>
      </rPr>
      <t>Cena par  siltumsūkņa apkopi pirms apkures sezonas:</t>
    </r>
  </si>
  <si>
    <t>Remontdarbu veikšanas izmaksas (darbastunda)</t>
  </si>
  <si>
    <t>Avārijas izsaukuma remontdarbu veikšanas izmaksas  (darbastunda)</t>
  </si>
  <si>
    <r>
      <t xml:space="preserve">FINANŠU PIEDĀVĀJUMS 
CENU APTAUJĀ
“Siltumsūkņu apkope un remonts”,
identifikācijas numurs BAP/2-1/2025/51
</t>
    </r>
    <r>
      <rPr>
        <sz val="12"/>
        <color theme="1"/>
        <rFont val="Times New Roman"/>
        <family val="1"/>
        <charset val="186"/>
      </rPr>
      <t>Iepazinies ar cenu aptaujas “Siltumsūkņu apkope un remonts" noteikumiem un Tehnisko specifikāciju, piedāvāju veikt minēto pakalpojumu par šādu līgumcenu:</t>
    </r>
  </si>
  <si>
    <t>Objekta adrese</t>
  </si>
  <si>
    <t>Karstā ūdens tvertnes KBH 1000 L uzstādīšana</t>
  </si>
  <si>
    <t>Akumulācijas tvertnes 500 L uzstādīšana</t>
  </si>
  <si>
    <t xml:space="preserve">Karstā ūdens tvertne KBH 1000 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</si>
</sst>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rgb="FF000000"/>
      <name val="Times New Roman"/>
      <family val="1"/>
      <charset val="186"/>
    </font>
    <font>
      <b/>
      <sz val="12"/>
      <color rgb="FF000000"/>
      <name val="Times New Roman"/>
      <family val="1"/>
      <charset val="186"/>
    </font>
    <font>
      <sz val="7"/>
      <color rgb="FF000000"/>
      <name val="Times New Roman"/>
      <family val="1"/>
      <charset val="186"/>
    </font>
    <font>
      <i/>
      <sz val="12"/>
      <color theme="1"/>
      <name val="Times New Roman"/>
      <family val="1"/>
      <charset val="186"/>
    </font>
    <font>
      <sz val="11"/>
      <color theme="1"/>
      <name val="Times New Roman"/>
      <family val="1"/>
      <charset val="186"/>
    </font>
    <font>
      <b/>
      <sz val="7"/>
      <color rgb="FF000000"/>
      <name val="Times New Roman"/>
      <family val="1"/>
      <charset val="186"/>
    </font>
    <font>
      <sz val="14"/>
      <color rgb="FF000000"/>
      <name val="Times New Roman"/>
      <family val="1"/>
      <charset val="186"/>
    </font>
    <font>
      <b/>
      <sz val="11"/>
      <color theme="1"/>
      <name val="Times New Roman"/>
      <family val="1"/>
      <charset val="186"/>
    </font>
    <font>
      <sz val="11"/>
      <color theme="1"/>
      <name val="Calibri"/>
      <family val="2"/>
      <charset val="186"/>
      <scheme val="minor"/>
    </font>
    <font>
      <b/>
      <sz val="12"/>
      <name val="Times New Roman"/>
      <family val="1"/>
      <charset val="186"/>
    </font>
  </fonts>
  <fills count="5">
    <fill>
      <patternFill patternType="none"/>
    </fill>
    <fill>
      <patternFill patternType="gray125"/>
    </fill>
    <fill>
      <patternFill patternType="solid">
        <fgColor rgb="FFBFBFBF"/>
        <bgColor indexed="64"/>
      </patternFill>
    </fill>
    <fill>
      <patternFill patternType="solid">
        <fgColor rgb="FFFFFFFF"/>
        <bgColor indexed="64"/>
      </patternFill>
    </fill>
    <fill>
      <patternFill patternType="solid">
        <fgColor theme="0" tint="-4.9958800012207406E-2"/>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3">
    <xf numFmtId="0" fontId="0" fillId="0" borderId="0"/>
    <xf numFmtId="0" fontId="11" fillId="0" borderId="0"/>
    <xf numFmtId="0" fontId="11" fillId="0" borderId="0"/>
  </cellStyleXfs>
  <cellXfs count="74">
    <xf numFmtId="0" fontId="0" fillId="0" borderId="0" xfId="0"/>
    <xf numFmtId="0" fontId="4" fillId="0" borderId="1" xfId="0" applyFont="1" applyBorder="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7" fillId="0" borderId="0" xfId="0" applyFont="1" applyAlignment="1">
      <alignment vertical="center"/>
    </xf>
    <xf numFmtId="0" fontId="7" fillId="0" borderId="0" xfId="0" applyFont="1"/>
    <xf numFmtId="0" fontId="7"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4" fillId="0" borderId="0" xfId="0" applyFont="1" applyAlignment="1">
      <alignment horizontal="left"/>
    </xf>
    <xf numFmtId="0" fontId="4" fillId="0" borderId="0" xfId="0" applyFont="1" applyAlignment="1">
      <alignment horizontal="left" vertical="center" wrapText="1"/>
    </xf>
    <xf numFmtId="0" fontId="4" fillId="0" borderId="0" xfId="0" applyFont="1" applyAlignment="1">
      <alignment horizontal="left" vertical="center" indent="5"/>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7" fillId="0" borderId="2" xfId="0" applyFont="1" applyBorder="1" applyAlignment="1">
      <alignment horizontal="center" vertical="center" wrapText="1"/>
    </xf>
    <xf numFmtId="0" fontId="2" fillId="0" borderId="2"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indent="4"/>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2" xfId="0" applyFont="1" applyBorder="1" applyAlignment="1">
      <alignment horizontal="left" vertical="center"/>
    </xf>
    <xf numFmtId="0" fontId="3" fillId="0" borderId="1" xfId="0" applyFont="1" applyBorder="1" applyAlignment="1">
      <alignment horizontal="center"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10" fillId="0" borderId="0" xfId="0" applyFont="1" applyAlignment="1">
      <alignment vertical="center"/>
    </xf>
    <xf numFmtId="0" fontId="10" fillId="0" borderId="0" xfId="0" applyFont="1"/>
    <xf numFmtId="49" fontId="4" fillId="0" borderId="0" xfId="0" applyNumberFormat="1" applyFont="1" applyAlignment="1">
      <alignment horizontal="right" vertical="center"/>
    </xf>
    <xf numFmtId="0" fontId="3" fillId="3" borderId="1" xfId="0" applyFont="1" applyFill="1" applyBorder="1" applyAlignment="1">
      <alignment vertical="center" wrapText="1"/>
    </xf>
    <xf numFmtId="0" fontId="3" fillId="3" borderId="1" xfId="0" applyFont="1" applyFill="1" applyBorder="1" applyAlignment="1">
      <alignment horizontal="justify" vertical="center" wrapText="1"/>
    </xf>
    <xf numFmtId="0" fontId="3" fillId="0" borderId="1" xfId="0" applyFont="1" applyBorder="1" applyAlignment="1">
      <alignment horizontal="center" vertical="center" wrapText="1"/>
    </xf>
    <xf numFmtId="0" fontId="4" fillId="2" borderId="8" xfId="0" applyFont="1" applyFill="1" applyBorder="1" applyAlignment="1">
      <alignment horizontal="center" vertical="center"/>
    </xf>
    <xf numFmtId="0" fontId="3" fillId="3" borderId="1" xfId="0" applyFont="1" applyFill="1" applyBorder="1" applyAlignment="1">
      <alignment horizontal="center" vertical="center" wrapText="1"/>
    </xf>
    <xf numFmtId="0" fontId="7" fillId="0" borderId="1" xfId="0" applyFont="1" applyBorder="1"/>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justify" vertical="center" wrapText="1"/>
    </xf>
    <xf numFmtId="0" fontId="3" fillId="0" borderId="9" xfId="0" applyFont="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3" fillId="0" borderId="0" xfId="0" applyFont="1" applyAlignment="1">
      <alignment horizontal="left" vertical="center" wrapText="1"/>
    </xf>
    <xf numFmtId="0" fontId="1" fillId="0" borderId="0" xfId="0" applyFont="1" applyAlignment="1">
      <alignment horizontal="right" vertical="center"/>
    </xf>
    <xf numFmtId="0" fontId="1" fillId="0" borderId="12" xfId="0" applyFont="1" applyBorder="1" applyAlignment="1">
      <alignment horizontal="right" vertical="center"/>
    </xf>
    <xf numFmtId="0" fontId="2" fillId="0" borderId="0" xfId="0" applyFont="1" applyAlignment="1">
      <alignment horizontal="left" vertical="center" wrapText="1"/>
    </xf>
    <xf numFmtId="0" fontId="1" fillId="0" borderId="16" xfId="0" applyFont="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4" fillId="0" borderId="1" xfId="0" applyFont="1" applyBorder="1" applyAlignment="1">
      <alignment horizontal="right" vertical="center"/>
    </xf>
    <xf numFmtId="0" fontId="4" fillId="0" borderId="17" xfId="0" applyFont="1" applyBorder="1" applyAlignment="1">
      <alignment horizontal="right" vertical="center"/>
    </xf>
    <xf numFmtId="0" fontId="4" fillId="0" borderId="18" xfId="0" applyFont="1" applyBorder="1" applyAlignment="1">
      <alignment horizontal="right" vertical="center"/>
    </xf>
    <xf numFmtId="0" fontId="4" fillId="0" borderId="9" xfId="0" applyFont="1" applyBorder="1" applyAlignment="1">
      <alignment horizontal="right" vertical="center"/>
    </xf>
    <xf numFmtId="0" fontId="4" fillId="0" borderId="13" xfId="0" applyFont="1" applyBorder="1" applyAlignment="1">
      <alignment horizontal="right" vertical="center" wrapText="1"/>
    </xf>
    <xf numFmtId="0" fontId="4" fillId="0" borderId="14" xfId="0" applyFont="1" applyBorder="1" applyAlignment="1">
      <alignment horizontal="right" vertical="center" wrapText="1"/>
    </xf>
    <xf numFmtId="0" fontId="4" fillId="0" borderId="15" xfId="0" applyFont="1" applyBorder="1" applyAlignment="1">
      <alignment horizontal="right"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2" fillId="0" borderId="0" xfId="0" applyFont="1" applyAlignment="1">
      <alignment horizontal="left" vertical="center" wrapText="1"/>
    </xf>
  </cellXfs>
  <cellStyles count="3">
    <cellStyle name="Normal" xfId="0" builtinId="0"/>
    <cellStyle name="Normal 2" xfId="2" xr:uid="{00000000-0005-0000-0000-00000000000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7"/>
  <sheetViews>
    <sheetView tabSelected="1" view="pageBreakPreview" zoomScaleNormal="100" zoomScaleSheetLayoutView="100" workbookViewId="0">
      <selection activeCell="K92" sqref="K92"/>
    </sheetView>
  </sheetViews>
  <sheetFormatPr defaultColWidth="9.28515625" defaultRowHeight="15" x14ac:dyDescent="0.25"/>
  <cols>
    <col min="1" max="1" width="8.7109375" style="12"/>
    <col min="2" max="2" width="38.140625" style="9" customWidth="1"/>
    <col min="3" max="3" width="14.42578125" style="9" customWidth="1"/>
    <col min="4" max="4" width="10.42578125" style="9" customWidth="1"/>
    <col min="5" max="5" width="13.85546875" style="9" customWidth="1"/>
    <col min="6" max="16384" width="9.28515625" style="9"/>
  </cols>
  <sheetData>
    <row r="1" spans="1:8" ht="15.75" x14ac:dyDescent="0.25">
      <c r="A1" s="51" t="s">
        <v>13</v>
      </c>
      <c r="B1" s="51"/>
      <c r="C1" s="51"/>
      <c r="D1" s="51"/>
      <c r="E1" s="51"/>
      <c r="F1" s="8"/>
      <c r="G1" s="8"/>
      <c r="H1" s="8"/>
    </row>
    <row r="2" spans="1:8" ht="134.65" customHeight="1" x14ac:dyDescent="0.25">
      <c r="A2" s="54" t="s">
        <v>109</v>
      </c>
      <c r="B2" s="54"/>
      <c r="C2" s="54"/>
      <c r="D2" s="54"/>
      <c r="E2" s="54"/>
      <c r="F2" s="8"/>
      <c r="G2" s="8"/>
      <c r="H2" s="8"/>
    </row>
    <row r="3" spans="1:8" ht="15.75" x14ac:dyDescent="0.25">
      <c r="A3" s="15" t="s">
        <v>106</v>
      </c>
      <c r="B3"/>
      <c r="C3"/>
      <c r="D3"/>
      <c r="E3"/>
      <c r="G3" s="8"/>
      <c r="H3" s="8"/>
    </row>
    <row r="4" spans="1:8" ht="63" x14ac:dyDescent="0.25">
      <c r="A4" s="49" t="s">
        <v>14</v>
      </c>
      <c r="B4" s="48" t="s">
        <v>110</v>
      </c>
      <c r="C4" s="48" t="s">
        <v>15</v>
      </c>
      <c r="D4" s="48" t="s">
        <v>16</v>
      </c>
      <c r="E4" s="48" t="s">
        <v>17</v>
      </c>
      <c r="F4" s="48" t="s">
        <v>8</v>
      </c>
      <c r="G4" s="8"/>
      <c r="H4" s="8"/>
    </row>
    <row r="5" spans="1:8" ht="30" x14ac:dyDescent="0.25">
      <c r="A5" s="29">
        <v>1</v>
      </c>
      <c r="B5" s="41" t="s">
        <v>18</v>
      </c>
      <c r="C5" s="41" t="s">
        <v>19</v>
      </c>
      <c r="D5" s="41" t="s">
        <v>20</v>
      </c>
      <c r="E5" s="42">
        <v>1</v>
      </c>
      <c r="F5" s="37"/>
      <c r="G5" s="8"/>
      <c r="H5" s="8"/>
    </row>
    <row r="6" spans="1:8" ht="31.5" x14ac:dyDescent="0.25">
      <c r="A6" s="29">
        <v>2</v>
      </c>
      <c r="B6" s="41" t="s">
        <v>18</v>
      </c>
      <c r="C6" s="7" t="s">
        <v>21</v>
      </c>
      <c r="D6" s="41" t="s">
        <v>22</v>
      </c>
      <c r="E6" s="42">
        <v>1</v>
      </c>
      <c r="F6" s="37"/>
      <c r="G6" s="8"/>
      <c r="H6" s="8"/>
    </row>
    <row r="7" spans="1:8" ht="30" x14ac:dyDescent="0.25">
      <c r="A7" s="29">
        <v>3</v>
      </c>
      <c r="B7" s="41" t="s">
        <v>23</v>
      </c>
      <c r="C7" s="41" t="s">
        <v>24</v>
      </c>
      <c r="D7" s="41" t="s">
        <v>25</v>
      </c>
      <c r="E7" s="42">
        <v>1</v>
      </c>
      <c r="F7" s="37"/>
      <c r="G7" s="8"/>
      <c r="H7" s="8"/>
    </row>
    <row r="8" spans="1:8" ht="47.25" x14ac:dyDescent="0.25">
      <c r="A8" s="29">
        <v>4</v>
      </c>
      <c r="B8" s="41" t="s">
        <v>26</v>
      </c>
      <c r="C8" s="37" t="s">
        <v>27</v>
      </c>
      <c r="D8" s="37" t="s">
        <v>28</v>
      </c>
      <c r="E8" s="29">
        <v>1</v>
      </c>
      <c r="F8" s="7"/>
      <c r="G8" s="8"/>
      <c r="H8" s="8"/>
    </row>
    <row r="9" spans="1:8" ht="16.5" thickBot="1" x14ac:dyDescent="0.3">
      <c r="A9" s="67" t="s">
        <v>29</v>
      </c>
      <c r="B9" s="68"/>
      <c r="C9" s="68"/>
      <c r="D9" s="68"/>
      <c r="E9" s="69"/>
      <c r="F9" s="20">
        <f>SUM(F5:F8)</f>
        <v>0</v>
      </c>
      <c r="G9" s="8"/>
      <c r="H9" s="8"/>
    </row>
    <row r="10" spans="1:8" ht="16.5" thickBot="1" x14ac:dyDescent="0.3">
      <c r="A10" s="15" t="s">
        <v>105</v>
      </c>
      <c r="B10"/>
      <c r="C10"/>
      <c r="D10"/>
      <c r="E10"/>
      <c r="G10" s="8"/>
      <c r="H10" s="8"/>
    </row>
    <row r="11" spans="1:8" ht="63.75" thickBot="1" x14ac:dyDescent="0.3">
      <c r="A11" s="46" t="s">
        <v>14</v>
      </c>
      <c r="B11" s="47" t="s">
        <v>30</v>
      </c>
      <c r="C11" s="47" t="s">
        <v>15</v>
      </c>
      <c r="D11" s="47" t="s">
        <v>16</v>
      </c>
      <c r="E11" s="47" t="s">
        <v>17</v>
      </c>
      <c r="F11" s="47" t="s">
        <v>8</v>
      </c>
      <c r="G11" s="8"/>
      <c r="H11" s="8"/>
    </row>
    <row r="12" spans="1:8" x14ac:dyDescent="0.25">
      <c r="A12" s="55">
        <v>1</v>
      </c>
      <c r="B12" s="57" t="s">
        <v>18</v>
      </c>
      <c r="C12" s="57" t="s">
        <v>19</v>
      </c>
      <c r="D12" s="57" t="s">
        <v>20</v>
      </c>
      <c r="E12" s="55">
        <v>1</v>
      </c>
      <c r="F12" s="59"/>
      <c r="G12" s="8"/>
      <c r="H12" s="8"/>
    </row>
    <row r="13" spans="1:8" ht="15.75" thickBot="1" x14ac:dyDescent="0.3">
      <c r="A13" s="56"/>
      <c r="B13" s="58"/>
      <c r="C13" s="58"/>
      <c r="D13" s="58"/>
      <c r="E13" s="56"/>
      <c r="F13" s="60"/>
      <c r="G13" s="8"/>
      <c r="H13" s="8"/>
    </row>
    <row r="14" spans="1:8" ht="32.25" thickBot="1" x14ac:dyDescent="0.3">
      <c r="A14" s="18">
        <v>2</v>
      </c>
      <c r="B14" s="19" t="s">
        <v>18</v>
      </c>
      <c r="C14" s="20" t="s">
        <v>21</v>
      </c>
      <c r="D14" s="19" t="s">
        <v>22</v>
      </c>
      <c r="E14" s="17">
        <v>1</v>
      </c>
      <c r="F14" s="16"/>
      <c r="G14" s="8"/>
      <c r="H14" s="8"/>
    </row>
    <row r="15" spans="1:8" x14ac:dyDescent="0.25">
      <c r="A15" s="55">
        <v>3</v>
      </c>
      <c r="B15" s="57" t="s">
        <v>23</v>
      </c>
      <c r="C15" s="57" t="s">
        <v>24</v>
      </c>
      <c r="D15" s="57" t="s">
        <v>25</v>
      </c>
      <c r="E15" s="61">
        <v>1</v>
      </c>
      <c r="F15" s="59"/>
      <c r="G15" s="8"/>
      <c r="H15" s="8"/>
    </row>
    <row r="16" spans="1:8" ht="15.75" thickBot="1" x14ac:dyDescent="0.3">
      <c r="A16" s="56"/>
      <c r="B16" s="58"/>
      <c r="C16" s="58"/>
      <c r="D16" s="58"/>
      <c r="E16" s="62"/>
      <c r="F16" s="60"/>
      <c r="G16" s="8"/>
      <c r="H16" s="8"/>
    </row>
    <row r="17" spans="1:8" ht="48" thickBot="1" x14ac:dyDescent="0.3">
      <c r="A17" s="18">
        <v>4</v>
      </c>
      <c r="B17" s="19" t="s">
        <v>26</v>
      </c>
      <c r="C17" s="16" t="s">
        <v>27</v>
      </c>
      <c r="D17" s="16" t="s">
        <v>31</v>
      </c>
      <c r="E17" s="17">
        <v>1</v>
      </c>
      <c r="F17" s="20"/>
      <c r="G17" s="8"/>
      <c r="H17" s="8"/>
    </row>
    <row r="18" spans="1:8" ht="16.5" thickBot="1" x14ac:dyDescent="0.3">
      <c r="A18" s="67" t="s">
        <v>29</v>
      </c>
      <c r="B18" s="68"/>
      <c r="C18" s="68"/>
      <c r="D18" s="68"/>
      <c r="E18" s="69"/>
      <c r="F18" s="20">
        <f>SUM(F12:F17)</f>
        <v>0</v>
      </c>
      <c r="G18" s="8"/>
      <c r="H18" s="8"/>
    </row>
    <row r="19" spans="1:8" ht="15.75" x14ac:dyDescent="0.25">
      <c r="A19" s="3"/>
      <c r="B19" s="21"/>
      <c r="C19" s="3"/>
      <c r="D19" s="23"/>
      <c r="E19" s="3"/>
      <c r="F19" s="21"/>
      <c r="G19" s="8"/>
      <c r="H19" s="8"/>
    </row>
    <row r="20" spans="1:8" ht="15.75" x14ac:dyDescent="0.25">
      <c r="A20" s="3">
        <v>3</v>
      </c>
      <c r="B20" s="14" t="s">
        <v>102</v>
      </c>
      <c r="C20" s="3"/>
      <c r="D20" s="23"/>
      <c r="E20" s="3"/>
      <c r="F20" s="21"/>
      <c r="G20" s="8"/>
      <c r="H20" s="8"/>
    </row>
    <row r="21" spans="1:8" ht="31.5" x14ac:dyDescent="0.25">
      <c r="A21" s="48" t="s">
        <v>100</v>
      </c>
      <c r="B21" s="48" t="s">
        <v>99</v>
      </c>
      <c r="C21" s="48" t="s">
        <v>33</v>
      </c>
      <c r="D21" s="48" t="s">
        <v>34</v>
      </c>
      <c r="E21" s="48" t="s">
        <v>8</v>
      </c>
      <c r="F21" s="21"/>
      <c r="G21" s="8"/>
      <c r="H21" s="8"/>
    </row>
    <row r="22" spans="1:8" ht="31.5" x14ac:dyDescent="0.25">
      <c r="A22" s="29">
        <v>1</v>
      </c>
      <c r="B22" s="43" t="s">
        <v>85</v>
      </c>
      <c r="C22" s="7" t="s">
        <v>101</v>
      </c>
      <c r="D22" s="29">
        <v>1</v>
      </c>
      <c r="E22" s="29"/>
      <c r="F22" s="21"/>
      <c r="G22" s="8"/>
      <c r="H22" s="8"/>
    </row>
    <row r="23" spans="1:8" ht="47.25" x14ac:dyDescent="0.25">
      <c r="A23" s="29">
        <v>2</v>
      </c>
      <c r="B23" s="43" t="s">
        <v>86</v>
      </c>
      <c r="C23" s="7" t="s">
        <v>101</v>
      </c>
      <c r="D23" s="29">
        <v>1</v>
      </c>
      <c r="E23" s="29"/>
      <c r="F23" s="21"/>
      <c r="G23" s="8"/>
      <c r="H23" s="8"/>
    </row>
    <row r="24" spans="1:8" ht="15.75" x14ac:dyDescent="0.25">
      <c r="A24" s="29">
        <v>3</v>
      </c>
      <c r="B24" s="43" t="s">
        <v>87</v>
      </c>
      <c r="C24" s="7" t="s">
        <v>101</v>
      </c>
      <c r="D24" s="29">
        <v>1</v>
      </c>
      <c r="E24" s="29"/>
      <c r="F24" s="21"/>
      <c r="G24" s="8"/>
      <c r="H24" s="8"/>
    </row>
    <row r="25" spans="1:8" ht="31.5" x14ac:dyDescent="0.25">
      <c r="A25" s="29">
        <v>4</v>
      </c>
      <c r="B25" s="43" t="s">
        <v>88</v>
      </c>
      <c r="C25" s="7" t="s">
        <v>101</v>
      </c>
      <c r="D25" s="29">
        <v>1</v>
      </c>
      <c r="E25" s="29"/>
      <c r="F25" s="21"/>
      <c r="G25" s="8"/>
      <c r="H25" s="8"/>
    </row>
    <row r="26" spans="1:8" ht="15.75" x14ac:dyDescent="0.25">
      <c r="A26" s="29">
        <v>5</v>
      </c>
      <c r="B26" s="43" t="s">
        <v>89</v>
      </c>
      <c r="C26" s="7" t="s">
        <v>5</v>
      </c>
      <c r="D26" s="29">
        <v>1</v>
      </c>
      <c r="E26" s="29"/>
      <c r="F26" s="21"/>
      <c r="G26" s="8"/>
      <c r="H26" s="8"/>
    </row>
    <row r="27" spans="1:8" ht="31.5" x14ac:dyDescent="0.25">
      <c r="A27" s="29">
        <v>6</v>
      </c>
      <c r="B27" s="43" t="s">
        <v>90</v>
      </c>
      <c r="C27" s="7" t="s">
        <v>5</v>
      </c>
      <c r="D27" s="29">
        <v>1</v>
      </c>
      <c r="E27" s="29"/>
      <c r="F27" s="21"/>
      <c r="G27" s="8"/>
      <c r="H27" s="8"/>
    </row>
    <row r="28" spans="1:8" ht="31.5" x14ac:dyDescent="0.25">
      <c r="A28" s="29">
        <v>7</v>
      </c>
      <c r="B28" s="44" t="s">
        <v>91</v>
      </c>
      <c r="C28" s="7" t="s">
        <v>5</v>
      </c>
      <c r="D28" s="29">
        <v>1</v>
      </c>
      <c r="E28" s="29"/>
      <c r="F28" s="21"/>
      <c r="G28" s="8"/>
      <c r="H28" s="8"/>
    </row>
    <row r="29" spans="1:8" ht="15.75" x14ac:dyDescent="0.25">
      <c r="A29" s="29">
        <v>8</v>
      </c>
      <c r="B29" s="43" t="s">
        <v>92</v>
      </c>
      <c r="C29" s="7" t="s">
        <v>5</v>
      </c>
      <c r="D29" s="29">
        <v>1</v>
      </c>
      <c r="E29" s="29"/>
      <c r="F29" s="21"/>
      <c r="G29" s="8"/>
      <c r="H29" s="8"/>
    </row>
    <row r="30" spans="1:8" ht="31.5" x14ac:dyDescent="0.25">
      <c r="A30" s="29">
        <v>9</v>
      </c>
      <c r="B30" s="43" t="s">
        <v>93</v>
      </c>
      <c r="C30" s="7" t="s">
        <v>5</v>
      </c>
      <c r="D30" s="29">
        <v>1</v>
      </c>
      <c r="E30" s="29"/>
      <c r="F30" s="21"/>
      <c r="G30" s="8"/>
      <c r="H30" s="8"/>
    </row>
    <row r="31" spans="1:8" ht="15.75" x14ac:dyDescent="0.25">
      <c r="A31" s="29">
        <v>10</v>
      </c>
      <c r="B31" s="43" t="s">
        <v>94</v>
      </c>
      <c r="C31" s="7" t="s">
        <v>5</v>
      </c>
      <c r="D31" s="29">
        <v>1</v>
      </c>
      <c r="E31" s="29"/>
      <c r="F31" s="21"/>
      <c r="G31" s="8"/>
      <c r="H31" s="8"/>
    </row>
    <row r="32" spans="1:8" ht="15.75" x14ac:dyDescent="0.25">
      <c r="A32" s="29">
        <v>11</v>
      </c>
      <c r="B32" s="43" t="s">
        <v>95</v>
      </c>
      <c r="C32" s="7" t="s">
        <v>5</v>
      </c>
      <c r="D32" s="29">
        <v>1</v>
      </c>
      <c r="E32" s="29"/>
      <c r="F32" s="21"/>
      <c r="G32" s="8"/>
      <c r="H32" s="8"/>
    </row>
    <row r="33" spans="1:8" ht="15.75" x14ac:dyDescent="0.25">
      <c r="A33" s="29">
        <v>12</v>
      </c>
      <c r="B33" s="43" t="s">
        <v>96</v>
      </c>
      <c r="C33" s="7" t="s">
        <v>5</v>
      </c>
      <c r="D33" s="29">
        <v>1</v>
      </c>
      <c r="E33" s="29"/>
      <c r="F33" s="21"/>
      <c r="G33" s="8"/>
      <c r="H33" s="8"/>
    </row>
    <row r="34" spans="1:8" ht="15.75" x14ac:dyDescent="0.25">
      <c r="A34" s="29">
        <v>13</v>
      </c>
      <c r="B34" s="43" t="s">
        <v>97</v>
      </c>
      <c r="C34" s="7" t="s">
        <v>101</v>
      </c>
      <c r="D34" s="29">
        <v>1</v>
      </c>
      <c r="E34" s="29"/>
      <c r="F34" s="21"/>
      <c r="G34" s="8"/>
      <c r="H34" s="8"/>
    </row>
    <row r="35" spans="1:8" ht="15.75" x14ac:dyDescent="0.25">
      <c r="A35" s="29">
        <v>14</v>
      </c>
      <c r="B35" s="43" t="s">
        <v>98</v>
      </c>
      <c r="C35" s="7" t="s">
        <v>101</v>
      </c>
      <c r="D35" s="29">
        <v>1</v>
      </c>
      <c r="E35" s="29"/>
      <c r="F35" s="21"/>
      <c r="G35" s="8"/>
      <c r="H35" s="8"/>
    </row>
    <row r="36" spans="1:8" ht="31.5" x14ac:dyDescent="0.25">
      <c r="A36" s="29">
        <v>15</v>
      </c>
      <c r="B36" s="43" t="s">
        <v>111</v>
      </c>
      <c r="C36" s="7" t="s">
        <v>101</v>
      </c>
      <c r="D36" s="29">
        <v>1</v>
      </c>
      <c r="E36" s="29"/>
      <c r="F36" s="21"/>
      <c r="G36" s="8"/>
      <c r="H36" s="8"/>
    </row>
    <row r="37" spans="1:8" ht="15.75" x14ac:dyDescent="0.25">
      <c r="A37" s="29">
        <v>16</v>
      </c>
      <c r="B37" s="43" t="s">
        <v>112</v>
      </c>
      <c r="C37" s="7" t="s">
        <v>101</v>
      </c>
      <c r="D37" s="29">
        <v>1</v>
      </c>
      <c r="E37" s="29"/>
      <c r="F37" s="21"/>
      <c r="G37" s="8"/>
      <c r="H37" s="8"/>
    </row>
    <row r="38" spans="1:8" ht="31.5" x14ac:dyDescent="0.25">
      <c r="A38" s="29">
        <v>17</v>
      </c>
      <c r="B38" s="43" t="s">
        <v>104</v>
      </c>
      <c r="C38" s="7" t="s">
        <v>103</v>
      </c>
      <c r="D38" s="29">
        <v>1</v>
      </c>
      <c r="E38" s="29"/>
      <c r="F38" s="21"/>
      <c r="G38" s="8"/>
      <c r="H38" s="8"/>
    </row>
    <row r="39" spans="1:8" ht="15.75" x14ac:dyDescent="0.25">
      <c r="A39" s="64" t="s">
        <v>29</v>
      </c>
      <c r="B39" s="65"/>
      <c r="C39" s="65"/>
      <c r="D39" s="66"/>
      <c r="E39" s="29">
        <f>SUM(E22:E38)</f>
        <v>0</v>
      </c>
      <c r="F39" s="21"/>
      <c r="G39" s="8"/>
      <c r="H39" s="8"/>
    </row>
    <row r="40" spans="1:8" s="33" customFormat="1" ht="16.5" thickBot="1" x14ac:dyDescent="0.25">
      <c r="A40" s="34" t="s">
        <v>83</v>
      </c>
      <c r="B40" s="14" t="s">
        <v>82</v>
      </c>
      <c r="C40" s="23"/>
      <c r="D40" s="23"/>
      <c r="E40" s="23"/>
      <c r="F40" s="22"/>
      <c r="G40" s="32"/>
      <c r="H40" s="32"/>
    </row>
    <row r="41" spans="1:8" ht="47.25" x14ac:dyDescent="0.25">
      <c r="A41" s="25" t="s">
        <v>14</v>
      </c>
      <c r="B41" s="26" t="s">
        <v>32</v>
      </c>
      <c r="C41" s="26" t="s">
        <v>33</v>
      </c>
      <c r="D41" s="26" t="s">
        <v>34</v>
      </c>
      <c r="E41" s="26" t="s">
        <v>35</v>
      </c>
      <c r="F41" s="21"/>
      <c r="G41" s="8"/>
      <c r="H41" s="8"/>
    </row>
    <row r="42" spans="1:8" ht="15.75" x14ac:dyDescent="0.25">
      <c r="A42" s="29">
        <v>1</v>
      </c>
      <c r="B42" s="35" t="s">
        <v>53</v>
      </c>
      <c r="C42" s="7" t="s">
        <v>5</v>
      </c>
      <c r="D42" s="29">
        <v>1</v>
      </c>
      <c r="E42" s="29"/>
      <c r="F42" s="21"/>
      <c r="G42" s="8"/>
      <c r="H42" s="8"/>
    </row>
    <row r="43" spans="1:8" ht="15.75" x14ac:dyDescent="0.25">
      <c r="A43" s="29">
        <f>A42+1</f>
        <v>2</v>
      </c>
      <c r="B43" s="35" t="s">
        <v>54</v>
      </c>
      <c r="C43" s="7" t="s">
        <v>5</v>
      </c>
      <c r="D43" s="29">
        <v>1</v>
      </c>
      <c r="E43" s="29"/>
      <c r="F43" s="21"/>
      <c r="G43" s="8"/>
      <c r="H43" s="8"/>
    </row>
    <row r="44" spans="1:8" ht="15.75" x14ac:dyDescent="0.25">
      <c r="A44" s="29">
        <f t="shared" ref="A44:A75" si="0">A43+1</f>
        <v>3</v>
      </c>
      <c r="B44" s="35" t="s">
        <v>55</v>
      </c>
      <c r="C44" s="7" t="s">
        <v>5</v>
      </c>
      <c r="D44" s="29">
        <v>1</v>
      </c>
      <c r="E44" s="29"/>
      <c r="F44" s="21"/>
      <c r="G44" s="8"/>
      <c r="H44" s="8"/>
    </row>
    <row r="45" spans="1:8" ht="15.75" x14ac:dyDescent="0.25">
      <c r="A45" s="29">
        <f t="shared" si="0"/>
        <v>4</v>
      </c>
      <c r="B45" s="35" t="s">
        <v>36</v>
      </c>
      <c r="C45" s="7" t="s">
        <v>5</v>
      </c>
      <c r="D45" s="29">
        <v>1</v>
      </c>
      <c r="E45" s="29"/>
      <c r="F45" s="21"/>
      <c r="G45" s="8"/>
      <c r="H45" s="8"/>
    </row>
    <row r="46" spans="1:8" ht="15.75" x14ac:dyDescent="0.25">
      <c r="A46" s="29">
        <f t="shared" si="0"/>
        <v>5</v>
      </c>
      <c r="B46" s="35" t="s">
        <v>37</v>
      </c>
      <c r="C46" s="7" t="s">
        <v>5</v>
      </c>
      <c r="D46" s="29">
        <v>1</v>
      </c>
      <c r="E46" s="29"/>
      <c r="F46" s="21"/>
      <c r="G46" s="8"/>
      <c r="H46" s="8"/>
    </row>
    <row r="47" spans="1:8" ht="15.75" x14ac:dyDescent="0.25">
      <c r="A47" s="29">
        <f t="shared" si="0"/>
        <v>6</v>
      </c>
      <c r="B47" s="35" t="s">
        <v>56</v>
      </c>
      <c r="C47" s="7" t="s">
        <v>5</v>
      </c>
      <c r="D47" s="29">
        <v>1</v>
      </c>
      <c r="E47" s="29"/>
      <c r="F47" s="21"/>
      <c r="G47" s="8"/>
      <c r="H47" s="8"/>
    </row>
    <row r="48" spans="1:8" ht="15.75" x14ac:dyDescent="0.25">
      <c r="A48" s="29">
        <f t="shared" si="0"/>
        <v>7</v>
      </c>
      <c r="B48" s="35" t="s">
        <v>57</v>
      </c>
      <c r="C48" s="7" t="s">
        <v>5</v>
      </c>
      <c r="D48" s="29">
        <v>1</v>
      </c>
      <c r="E48" s="29"/>
      <c r="F48" s="21"/>
      <c r="G48" s="8"/>
      <c r="H48" s="8"/>
    </row>
    <row r="49" spans="1:8" ht="15.75" x14ac:dyDescent="0.25">
      <c r="A49" s="29">
        <f t="shared" si="0"/>
        <v>8</v>
      </c>
      <c r="B49" s="35" t="s">
        <v>58</v>
      </c>
      <c r="C49" s="7" t="s">
        <v>59</v>
      </c>
      <c r="D49" s="29">
        <v>1</v>
      </c>
      <c r="E49" s="29"/>
      <c r="F49" s="21"/>
      <c r="G49" s="8"/>
      <c r="H49" s="8"/>
    </row>
    <row r="50" spans="1:8" ht="15.75" x14ac:dyDescent="0.25">
      <c r="A50" s="29">
        <f t="shared" si="0"/>
        <v>9</v>
      </c>
      <c r="B50" s="35" t="s">
        <v>60</v>
      </c>
      <c r="C50" s="7" t="s">
        <v>61</v>
      </c>
      <c r="D50" s="29">
        <v>1</v>
      </c>
      <c r="E50" s="29"/>
      <c r="F50" s="21"/>
      <c r="G50" s="8"/>
      <c r="H50" s="8"/>
    </row>
    <row r="51" spans="1:8" ht="31.5" x14ac:dyDescent="0.25">
      <c r="A51" s="29">
        <f t="shared" si="0"/>
        <v>10</v>
      </c>
      <c r="B51" s="36" t="s">
        <v>62</v>
      </c>
      <c r="C51" s="7" t="s">
        <v>84</v>
      </c>
      <c r="D51" s="29">
        <v>1</v>
      </c>
      <c r="E51" s="29"/>
      <c r="F51" s="21"/>
      <c r="G51" s="8"/>
      <c r="H51" s="8"/>
    </row>
    <row r="52" spans="1:8" ht="31.5" x14ac:dyDescent="0.25">
      <c r="A52" s="29">
        <f t="shared" si="0"/>
        <v>11</v>
      </c>
      <c r="B52" s="36" t="s">
        <v>38</v>
      </c>
      <c r="C52" s="7" t="s">
        <v>5</v>
      </c>
      <c r="D52" s="29">
        <v>1</v>
      </c>
      <c r="E52" s="29"/>
      <c r="F52" s="21"/>
      <c r="G52" s="8"/>
      <c r="H52" s="8"/>
    </row>
    <row r="53" spans="1:8" ht="15.75" x14ac:dyDescent="0.25">
      <c r="A53" s="29">
        <f t="shared" si="0"/>
        <v>12</v>
      </c>
      <c r="B53" s="36" t="s">
        <v>39</v>
      </c>
      <c r="C53" s="7" t="s">
        <v>59</v>
      </c>
      <c r="D53" s="29">
        <v>1</v>
      </c>
      <c r="E53" s="29"/>
      <c r="F53" s="21"/>
      <c r="G53" s="8"/>
      <c r="H53" s="8"/>
    </row>
    <row r="54" spans="1:8" ht="15.75" x14ac:dyDescent="0.25">
      <c r="A54" s="29">
        <f t="shared" si="0"/>
        <v>13</v>
      </c>
      <c r="B54" s="36" t="s">
        <v>63</v>
      </c>
      <c r="C54" s="7" t="s">
        <v>5</v>
      </c>
      <c r="D54" s="29">
        <v>1</v>
      </c>
      <c r="E54" s="29"/>
      <c r="F54" s="21"/>
      <c r="G54" s="8"/>
      <c r="H54" s="8"/>
    </row>
    <row r="55" spans="1:8" ht="15.75" x14ac:dyDescent="0.25">
      <c r="A55" s="29">
        <f t="shared" si="0"/>
        <v>14</v>
      </c>
      <c r="B55" s="36" t="s">
        <v>64</v>
      </c>
      <c r="C55" s="7" t="s">
        <v>5</v>
      </c>
      <c r="D55" s="29">
        <v>1</v>
      </c>
      <c r="E55" s="29"/>
      <c r="F55" s="21"/>
      <c r="G55" s="8"/>
      <c r="H55" s="8"/>
    </row>
    <row r="56" spans="1:8" ht="15.75" x14ac:dyDescent="0.25">
      <c r="A56" s="29">
        <f t="shared" si="0"/>
        <v>15</v>
      </c>
      <c r="B56" s="36" t="s">
        <v>65</v>
      </c>
      <c r="C56" s="7" t="s">
        <v>5</v>
      </c>
      <c r="D56" s="29">
        <v>1</v>
      </c>
      <c r="E56" s="29"/>
      <c r="F56" s="21"/>
      <c r="G56" s="8"/>
      <c r="H56" s="8"/>
    </row>
    <row r="57" spans="1:8" ht="15.75" x14ac:dyDescent="0.25">
      <c r="A57" s="29">
        <f t="shared" si="0"/>
        <v>16</v>
      </c>
      <c r="B57" s="36" t="s">
        <v>66</v>
      </c>
      <c r="C57" s="7" t="s">
        <v>5</v>
      </c>
      <c r="D57" s="29">
        <v>1</v>
      </c>
      <c r="E57" s="29"/>
      <c r="F57" s="21"/>
      <c r="G57" s="8"/>
      <c r="H57" s="8"/>
    </row>
    <row r="58" spans="1:8" ht="15.75" x14ac:dyDescent="0.25">
      <c r="A58" s="29">
        <f t="shared" si="0"/>
        <v>17</v>
      </c>
      <c r="B58" s="36" t="s">
        <v>39</v>
      </c>
      <c r="C58" s="7" t="s">
        <v>5</v>
      </c>
      <c r="D58" s="29">
        <v>1</v>
      </c>
      <c r="E58" s="29"/>
      <c r="F58" s="21"/>
      <c r="G58" s="8"/>
      <c r="H58" s="8"/>
    </row>
    <row r="59" spans="1:8" ht="15.75" x14ac:dyDescent="0.25">
      <c r="A59" s="29">
        <f t="shared" si="0"/>
        <v>18</v>
      </c>
      <c r="B59" s="36" t="s">
        <v>67</v>
      </c>
      <c r="C59" s="7" t="s">
        <v>5</v>
      </c>
      <c r="D59" s="29">
        <v>1</v>
      </c>
      <c r="E59" s="29"/>
      <c r="F59" s="21"/>
      <c r="G59" s="8"/>
      <c r="H59" s="8"/>
    </row>
    <row r="60" spans="1:8" ht="15.75" x14ac:dyDescent="0.25">
      <c r="A60" s="29">
        <f t="shared" si="0"/>
        <v>19</v>
      </c>
      <c r="B60" s="36" t="s">
        <v>68</v>
      </c>
      <c r="C60" s="7" t="s">
        <v>61</v>
      </c>
      <c r="D60" s="29">
        <v>1</v>
      </c>
      <c r="E60" s="29"/>
      <c r="F60" s="21"/>
      <c r="G60" s="8"/>
      <c r="H60" s="8"/>
    </row>
    <row r="61" spans="1:8" ht="15.75" x14ac:dyDescent="0.25">
      <c r="A61" s="29">
        <f t="shared" si="0"/>
        <v>20</v>
      </c>
      <c r="B61" s="36" t="s">
        <v>69</v>
      </c>
      <c r="C61" s="7" t="s">
        <v>40</v>
      </c>
      <c r="D61" s="29">
        <v>1</v>
      </c>
      <c r="E61" s="29"/>
      <c r="F61" s="21"/>
      <c r="G61" s="8"/>
      <c r="H61" s="8"/>
    </row>
    <row r="62" spans="1:8" ht="15.75" x14ac:dyDescent="0.25">
      <c r="A62" s="29">
        <f t="shared" si="0"/>
        <v>21</v>
      </c>
      <c r="B62" s="36" t="s">
        <v>41</v>
      </c>
      <c r="C62" s="7" t="s">
        <v>40</v>
      </c>
      <c r="D62" s="29">
        <v>1</v>
      </c>
      <c r="E62" s="29"/>
      <c r="F62" s="21"/>
      <c r="G62" s="8"/>
      <c r="H62" s="8"/>
    </row>
    <row r="63" spans="1:8" ht="15.75" x14ac:dyDescent="0.25">
      <c r="A63" s="29">
        <f t="shared" si="0"/>
        <v>22</v>
      </c>
      <c r="B63" s="36" t="s">
        <v>70</v>
      </c>
      <c r="C63" s="7" t="s">
        <v>5</v>
      </c>
      <c r="D63" s="29">
        <v>1</v>
      </c>
      <c r="E63" s="29"/>
      <c r="F63" s="21"/>
      <c r="G63" s="8"/>
      <c r="H63" s="8"/>
    </row>
    <row r="64" spans="1:8" ht="15.75" x14ac:dyDescent="0.25">
      <c r="A64" s="29">
        <f t="shared" si="0"/>
        <v>23</v>
      </c>
      <c r="B64" s="36" t="s">
        <v>71</v>
      </c>
      <c r="C64" s="7" t="s">
        <v>5</v>
      </c>
      <c r="D64" s="29">
        <v>1</v>
      </c>
      <c r="E64" s="29"/>
      <c r="F64" s="21"/>
      <c r="G64" s="8"/>
      <c r="H64" s="8"/>
    </row>
    <row r="65" spans="1:8" ht="15.75" x14ac:dyDescent="0.25">
      <c r="A65" s="29">
        <f t="shared" si="0"/>
        <v>24</v>
      </c>
      <c r="B65" s="36" t="s">
        <v>72</v>
      </c>
      <c r="C65" s="7" t="s">
        <v>5</v>
      </c>
      <c r="D65" s="29">
        <v>1</v>
      </c>
      <c r="E65" s="29"/>
      <c r="F65" s="21"/>
      <c r="G65" s="8"/>
      <c r="H65" s="8"/>
    </row>
    <row r="66" spans="1:8" ht="31.5" x14ac:dyDescent="0.25">
      <c r="A66" s="29">
        <f t="shared" si="0"/>
        <v>25</v>
      </c>
      <c r="B66" s="36" t="s">
        <v>73</v>
      </c>
      <c r="C66" s="7" t="s">
        <v>5</v>
      </c>
      <c r="D66" s="29">
        <v>1</v>
      </c>
      <c r="E66" s="29"/>
      <c r="F66" s="21"/>
      <c r="G66" s="8"/>
      <c r="H66" s="8"/>
    </row>
    <row r="67" spans="1:8" ht="15.75" x14ac:dyDescent="0.25">
      <c r="A67" s="29">
        <f t="shared" si="0"/>
        <v>26</v>
      </c>
      <c r="B67" s="36" t="s">
        <v>74</v>
      </c>
      <c r="C67" s="7"/>
      <c r="D67" s="29">
        <v>1</v>
      </c>
      <c r="E67" s="29"/>
      <c r="F67" s="21"/>
      <c r="G67" s="8"/>
      <c r="H67" s="8"/>
    </row>
    <row r="68" spans="1:8" ht="15.75" x14ac:dyDescent="0.25">
      <c r="A68" s="29">
        <f t="shared" si="0"/>
        <v>27</v>
      </c>
      <c r="B68" s="36" t="s">
        <v>75</v>
      </c>
      <c r="C68" s="7" t="s">
        <v>5</v>
      </c>
      <c r="D68" s="29">
        <v>1</v>
      </c>
      <c r="E68" s="29"/>
      <c r="F68" s="21"/>
      <c r="G68" s="8"/>
      <c r="H68" s="8"/>
    </row>
    <row r="69" spans="1:8" ht="15.75" x14ac:dyDescent="0.25">
      <c r="A69" s="29">
        <f t="shared" si="0"/>
        <v>28</v>
      </c>
      <c r="B69" s="36" t="s">
        <v>76</v>
      </c>
      <c r="C69" s="7" t="s">
        <v>5</v>
      </c>
      <c r="D69" s="29">
        <v>1</v>
      </c>
      <c r="E69" s="29"/>
      <c r="F69" s="21"/>
      <c r="G69" s="8"/>
      <c r="H69" s="8"/>
    </row>
    <row r="70" spans="1:8" ht="15.75" x14ac:dyDescent="0.25">
      <c r="A70" s="29">
        <f t="shared" si="0"/>
        <v>29</v>
      </c>
      <c r="B70" s="36" t="s">
        <v>77</v>
      </c>
      <c r="C70" s="7" t="s">
        <v>5</v>
      </c>
      <c r="D70" s="29">
        <v>1</v>
      </c>
      <c r="E70" s="29"/>
      <c r="F70" s="21"/>
      <c r="G70" s="8"/>
      <c r="H70" s="8"/>
    </row>
    <row r="71" spans="1:8" ht="15.75" x14ac:dyDescent="0.25">
      <c r="A71" s="29">
        <f t="shared" si="0"/>
        <v>30</v>
      </c>
      <c r="B71" s="36" t="s">
        <v>78</v>
      </c>
      <c r="C71" s="7" t="s">
        <v>5</v>
      </c>
      <c r="D71" s="29">
        <v>1</v>
      </c>
      <c r="E71" s="29"/>
      <c r="F71" s="21"/>
      <c r="G71" s="8"/>
      <c r="H71" s="8"/>
    </row>
    <row r="72" spans="1:8" ht="18.75" x14ac:dyDescent="0.25">
      <c r="A72" s="29">
        <f t="shared" si="0"/>
        <v>31</v>
      </c>
      <c r="B72" s="36" t="s">
        <v>79</v>
      </c>
      <c r="C72" s="7" t="s">
        <v>5</v>
      </c>
      <c r="D72" s="29">
        <v>1</v>
      </c>
      <c r="E72" s="29"/>
      <c r="F72" s="21"/>
      <c r="G72" s="8"/>
      <c r="H72" s="8"/>
    </row>
    <row r="73" spans="1:8" ht="31.5" x14ac:dyDescent="0.25">
      <c r="A73" s="29">
        <f t="shared" si="0"/>
        <v>32</v>
      </c>
      <c r="B73" s="36" t="s">
        <v>80</v>
      </c>
      <c r="C73" s="7" t="s">
        <v>5</v>
      </c>
      <c r="D73" s="29">
        <v>1</v>
      </c>
      <c r="E73" s="29"/>
      <c r="F73" s="21"/>
      <c r="G73" s="8"/>
      <c r="H73" s="8"/>
    </row>
    <row r="74" spans="1:8" ht="15.75" x14ac:dyDescent="0.25">
      <c r="A74" s="29">
        <f t="shared" si="0"/>
        <v>33</v>
      </c>
      <c r="B74" s="36" t="s">
        <v>113</v>
      </c>
      <c r="C74" s="7" t="s">
        <v>5</v>
      </c>
      <c r="D74" s="29">
        <v>1</v>
      </c>
      <c r="E74" s="29"/>
      <c r="F74" s="21"/>
      <c r="G74" s="8"/>
      <c r="H74" s="8"/>
    </row>
    <row r="75" spans="1:8" ht="15.75" x14ac:dyDescent="0.25">
      <c r="A75" s="29">
        <f t="shared" si="0"/>
        <v>34</v>
      </c>
      <c r="B75" s="36" t="s">
        <v>81</v>
      </c>
      <c r="C75" s="7" t="s">
        <v>5</v>
      </c>
      <c r="D75" s="29">
        <v>1</v>
      </c>
      <c r="E75" s="29"/>
      <c r="F75" s="21"/>
      <c r="G75" s="8"/>
      <c r="H75" s="8"/>
    </row>
    <row r="76" spans="1:8" ht="15.75" x14ac:dyDescent="0.25">
      <c r="A76" s="63" t="s">
        <v>29</v>
      </c>
      <c r="B76" s="63"/>
      <c r="C76" s="63"/>
      <c r="D76" s="63"/>
      <c r="E76" s="45">
        <f>SUM(E42:E75)</f>
        <v>0</v>
      </c>
      <c r="F76" s="21"/>
      <c r="G76" s="8"/>
      <c r="H76" s="8"/>
    </row>
    <row r="77" spans="1:8" ht="16.5" thickBot="1" x14ac:dyDescent="0.3">
      <c r="A77" s="24" t="s">
        <v>48</v>
      </c>
      <c r="B77" s="28" t="s">
        <v>47</v>
      </c>
      <c r="C77"/>
      <c r="D77"/>
      <c r="E77"/>
      <c r="F77" s="21"/>
      <c r="G77" s="8"/>
      <c r="H77" s="8"/>
    </row>
    <row r="78" spans="1:8" ht="47.25" x14ac:dyDescent="0.25">
      <c r="A78" s="25" t="s">
        <v>42</v>
      </c>
      <c r="B78" s="70" t="s">
        <v>44</v>
      </c>
      <c r="C78" s="70" t="s">
        <v>51</v>
      </c>
      <c r="D78" s="70" t="s">
        <v>52</v>
      </c>
      <c r="E78" s="26" t="s">
        <v>45</v>
      </c>
      <c r="F78" s="21"/>
      <c r="G78" s="8"/>
      <c r="H78" s="8"/>
    </row>
    <row r="79" spans="1:8" ht="16.5" thickBot="1" x14ac:dyDescent="0.3">
      <c r="A79" s="38" t="s">
        <v>43</v>
      </c>
      <c r="B79" s="71"/>
      <c r="C79" s="72"/>
      <c r="D79" s="72"/>
      <c r="E79" s="27"/>
      <c r="F79" s="21"/>
      <c r="G79" s="8"/>
      <c r="H79" s="8"/>
    </row>
    <row r="80" spans="1:8" ht="32.25" thickBot="1" x14ac:dyDescent="0.3">
      <c r="A80" s="29">
        <v>1</v>
      </c>
      <c r="B80" s="39" t="s">
        <v>108</v>
      </c>
      <c r="C80" s="16" t="s">
        <v>103</v>
      </c>
      <c r="D80" s="16">
        <v>1</v>
      </c>
      <c r="E80" s="16"/>
      <c r="F80" s="21"/>
      <c r="G80" s="8"/>
      <c r="H80" s="8"/>
    </row>
    <row r="81" spans="1:8" ht="32.25" thickBot="1" x14ac:dyDescent="0.3">
      <c r="A81" s="29">
        <v>2</v>
      </c>
      <c r="B81" s="39" t="s">
        <v>107</v>
      </c>
      <c r="C81" s="16" t="s">
        <v>103</v>
      </c>
      <c r="D81" s="16">
        <v>1</v>
      </c>
      <c r="E81" s="16"/>
      <c r="F81" s="21"/>
      <c r="G81" s="8"/>
      <c r="H81" s="8"/>
    </row>
    <row r="82" spans="1:8" ht="16.5" thickBot="1" x14ac:dyDescent="0.3">
      <c r="A82" s="40"/>
      <c r="B82" s="1"/>
      <c r="C82" s="31"/>
      <c r="D82" s="30" t="s">
        <v>46</v>
      </c>
      <c r="E82" s="16">
        <f>SUM(E80:E81)</f>
        <v>0</v>
      </c>
      <c r="F82" s="21"/>
      <c r="G82" s="8"/>
      <c r="H82" s="8"/>
    </row>
    <row r="83" spans="1:8" ht="15.75" x14ac:dyDescent="0.25">
      <c r="A83" s="3"/>
      <c r="B83" s="21"/>
      <c r="C83" s="3"/>
      <c r="D83" s="23"/>
      <c r="E83" s="3"/>
      <c r="F83" s="21"/>
      <c r="G83" s="8"/>
      <c r="H83" s="8"/>
    </row>
    <row r="84" spans="1:8" ht="15.75" x14ac:dyDescent="0.25">
      <c r="A84" s="3"/>
      <c r="B84" s="51" t="s">
        <v>49</v>
      </c>
      <c r="C84" s="51"/>
      <c r="D84" s="52"/>
      <c r="E84" s="29">
        <f>E82+E39+F18+F9+E76</f>
        <v>0</v>
      </c>
      <c r="F84" s="21"/>
      <c r="G84" s="8"/>
      <c r="H84" s="8"/>
    </row>
    <row r="85" spans="1:8" ht="15.75" x14ac:dyDescent="0.25">
      <c r="A85" s="10"/>
      <c r="B85" s="51" t="s">
        <v>6</v>
      </c>
      <c r="C85" s="51"/>
      <c r="D85" s="52"/>
      <c r="E85" s="5">
        <f>ROUND(E84*21%,2)</f>
        <v>0</v>
      </c>
    </row>
    <row r="86" spans="1:8" ht="15.75" x14ac:dyDescent="0.25">
      <c r="A86" s="10"/>
      <c r="B86" s="51" t="s">
        <v>7</v>
      </c>
      <c r="C86" s="51"/>
      <c r="D86" s="52"/>
      <c r="E86" s="6">
        <f>E84+E85</f>
        <v>0</v>
      </c>
    </row>
    <row r="87" spans="1:8" ht="39.75" customHeight="1" x14ac:dyDescent="0.25">
      <c r="A87" s="53" t="s">
        <v>9</v>
      </c>
      <c r="B87" s="53"/>
      <c r="C87" s="53"/>
      <c r="D87" s="53"/>
      <c r="E87" s="53"/>
      <c r="F87" s="53"/>
    </row>
    <row r="88" spans="1:8" ht="20.25" customHeight="1" x14ac:dyDescent="0.25">
      <c r="A88" s="13" t="s">
        <v>0</v>
      </c>
      <c r="B88" s="13"/>
      <c r="C88" s="13"/>
    </row>
    <row r="89" spans="1:8" s="11" customFormat="1" ht="81.75" customHeight="1" x14ac:dyDescent="0.25">
      <c r="A89" s="50" t="s">
        <v>50</v>
      </c>
      <c r="B89" s="50"/>
      <c r="C89" s="50"/>
      <c r="D89" s="50"/>
      <c r="E89" s="50"/>
      <c r="F89" s="50"/>
    </row>
    <row r="90" spans="1:8" s="11" customFormat="1" ht="47.1" customHeight="1" x14ac:dyDescent="0.25">
      <c r="A90" s="50" t="s">
        <v>3</v>
      </c>
      <c r="B90" s="50"/>
      <c r="C90" s="50"/>
      <c r="D90" s="50"/>
      <c r="E90" s="50"/>
      <c r="F90" s="50"/>
    </row>
    <row r="91" spans="1:8" s="11" customFormat="1" ht="28.5" customHeight="1" x14ac:dyDescent="0.25">
      <c r="A91" s="50" t="s">
        <v>11</v>
      </c>
      <c r="B91" s="50"/>
      <c r="C91" s="50"/>
      <c r="D91" s="50"/>
      <c r="E91" s="50"/>
      <c r="F91" s="50"/>
    </row>
    <row r="92" spans="1:8" s="11" customFormat="1" ht="46.5" customHeight="1" x14ac:dyDescent="0.25">
      <c r="A92" s="50" t="s">
        <v>10</v>
      </c>
      <c r="B92" s="50"/>
      <c r="C92" s="50"/>
      <c r="D92" s="50"/>
      <c r="E92" s="50"/>
      <c r="F92" s="50"/>
    </row>
    <row r="93" spans="1:8" s="11" customFormat="1" ht="41.1" customHeight="1" x14ac:dyDescent="0.25">
      <c r="A93" s="73" t="s">
        <v>12</v>
      </c>
      <c r="B93" s="73"/>
      <c r="C93" s="73"/>
      <c r="D93" s="73"/>
      <c r="E93" s="73"/>
      <c r="F93" s="73"/>
    </row>
    <row r="94" spans="1:8" ht="29.25" customHeight="1" x14ac:dyDescent="0.25">
      <c r="A94" s="2" t="s">
        <v>1</v>
      </c>
    </row>
    <row r="95" spans="1:8" ht="15.75" x14ac:dyDescent="0.25">
      <c r="A95" s="4" t="s">
        <v>4</v>
      </c>
    </row>
    <row r="96" spans="1:8" ht="15.75" x14ac:dyDescent="0.25">
      <c r="A96" s="4" t="s">
        <v>2</v>
      </c>
    </row>
    <row r="97" spans="1:1" ht="15.75" x14ac:dyDescent="0.25">
      <c r="A97" s="3"/>
    </row>
  </sheetData>
  <mergeCells count="30">
    <mergeCell ref="B84:D84"/>
    <mergeCell ref="A76:D76"/>
    <mergeCell ref="A39:D39"/>
    <mergeCell ref="A9:E9"/>
    <mergeCell ref="B78:B79"/>
    <mergeCell ref="C78:C79"/>
    <mergeCell ref="D78:D79"/>
    <mergeCell ref="A18:E18"/>
    <mergeCell ref="F12:F13"/>
    <mergeCell ref="A15:A16"/>
    <mergeCell ref="B15:B16"/>
    <mergeCell ref="C15:C16"/>
    <mergeCell ref="D15:D16"/>
    <mergeCell ref="E15:E16"/>
    <mergeCell ref="F15:F16"/>
    <mergeCell ref="A2:E2"/>
    <mergeCell ref="A1:E1"/>
    <mergeCell ref="A12:A13"/>
    <mergeCell ref="B12:B13"/>
    <mergeCell ref="C12:C13"/>
    <mergeCell ref="D12:D13"/>
    <mergeCell ref="E12:E13"/>
    <mergeCell ref="A90:F90"/>
    <mergeCell ref="A91:F91"/>
    <mergeCell ref="A92:F92"/>
    <mergeCell ref="A93:F93"/>
    <mergeCell ref="B85:D85"/>
    <mergeCell ref="B86:D86"/>
    <mergeCell ref="A87:F87"/>
    <mergeCell ref="A89:F89"/>
  </mergeCells>
  <pageMargins left="0.7" right="0.7" top="0.75" bottom="0.75" header="0.3" footer="0.3"/>
  <pageSetup scale="95"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Piedāvājums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Allija Dzidruma</dc:creator>
  <cp:keywords/>
  <dc:description/>
  <cp:lastModifiedBy>Bauskas Novads</cp:lastModifiedBy>
  <dcterms:created xsi:type="dcterms:W3CDTF">2025-01-06T09:00:53Z</dcterms:created>
  <dcterms:modified xsi:type="dcterms:W3CDTF">2025-08-28T13:53:35Z</dcterms:modified>
  <cp:category/>
</cp:coreProperties>
</file>