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28680" yWindow="-120" windowWidth="29040" windowHeight="15720" activeTab="2"/>
  </bookViews>
  <sheets>
    <sheet name="Bauska" sheetId="1" r:id="rId3"/>
    <sheet name="Brunava" sheetId="2" r:id="rId4"/>
    <sheet name="Ceraukste" sheetId="3" r:id="rId5"/>
    <sheet name="Code" sheetId="4" r:id="rId6"/>
    <sheet name="Dāviņi" sheetId="5" r:id="rId7"/>
    <sheet name="Gailīši" sheetId="6" r:id="rId8"/>
    <sheet name="Īslīce" sheetId="7" r:id="rId9"/>
    <sheet name="Mežotne" sheetId="8" r:id="rId10"/>
    <sheet name="Vecsaule" sheetId="9" r:id="rId11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<sst xmlns="http://schemas.openxmlformats.org/spreadsheetml/2006/main" count="3209" uniqueCount="1029">
  <si>
    <t>Autoceļu uzturēšanas klases 2025/2026.gada ziemas un vasaras sezonām</t>
  </si>
  <si>
    <t>Bauskas apvienības pārvaldes  pašvaldības ceļu saraksts</t>
  </si>
  <si>
    <t>Bauskas pilsēta</t>
  </si>
  <si>
    <t>Ceļa identifikators</t>
  </si>
  <si>
    <t>Ceļa nosaukums</t>
  </si>
  <si>
    <t>Uzturēšans klase vasaras sezonā         16.04.-15.10.</t>
  </si>
  <si>
    <t>Uzturēšans klase ziemas sezonā         16.10.-15.04.</t>
  </si>
  <si>
    <t>ceļš</t>
  </si>
  <si>
    <t>adrese (km)</t>
  </si>
  <si>
    <t>garums
(km)</t>
  </si>
  <si>
    <r>
      <rPr>
        <sz val="8"/>
        <color theme="1"/>
        <rFont val="Arial"/>
        <family val="2"/>
      </rPr>
      <t>brauktuves laukums (m</t>
    </r>
    <r>
      <rPr>
        <vertAlign val="superscript"/>
        <sz val="8"/>
        <color theme="1"/>
        <rFont val="Arial"/>
        <family val="2"/>
      </rPr>
      <t>2)</t>
    </r>
  </si>
  <si>
    <t>seguma
veids</t>
  </si>
  <si>
    <t>no</t>
  </si>
  <si>
    <t>līdz</t>
  </si>
  <si>
    <t>Platums (m)</t>
  </si>
  <si>
    <t>D100252000001</t>
  </si>
  <si>
    <t>Akāciju iela</t>
  </si>
  <si>
    <t>melnais</t>
  </si>
  <si>
    <t>C</t>
  </si>
  <si>
    <t>D100252000002</t>
  </si>
  <si>
    <t>Ainavu iela</t>
  </si>
  <si>
    <t>grants (šķembas)</t>
  </si>
  <si>
    <t>D</t>
  </si>
  <si>
    <t>D100252000003</t>
  </si>
  <si>
    <t>Aplis (Kalna iela)</t>
  </si>
  <si>
    <t>A</t>
  </si>
  <si>
    <t>D100252000004</t>
  </si>
  <si>
    <t>Asteru iela</t>
  </si>
  <si>
    <t>cits segums</t>
  </si>
  <si>
    <t>D100252000005</t>
  </si>
  <si>
    <t>Aveņu iela</t>
  </si>
  <si>
    <t>D100252000006</t>
  </si>
  <si>
    <t>Baznīcas iela</t>
  </si>
  <si>
    <t>D100252000007</t>
  </si>
  <si>
    <t xml:space="preserve">Bērzkalnu iela , Ceļš V1025 (Bauska) </t>
  </si>
  <si>
    <t>2,26</t>
  </si>
  <si>
    <t>B</t>
  </si>
  <si>
    <t>D100252000008</t>
  </si>
  <si>
    <t>Bērzu iela</t>
  </si>
  <si>
    <t>D100252000009</t>
  </si>
  <si>
    <t>Birznieku iela</t>
  </si>
  <si>
    <t>D100252000010</t>
  </si>
  <si>
    <t>Biržu iela</t>
  </si>
  <si>
    <t>D100252000011</t>
  </si>
  <si>
    <t>Brīvība bulvāris</t>
  </si>
  <si>
    <t>D100252000012</t>
  </si>
  <si>
    <t>Brūkleņu iela</t>
  </si>
  <si>
    <t>D100252000013</t>
  </si>
  <si>
    <t>Bungu iela</t>
  </si>
  <si>
    <t>D100252000014</t>
  </si>
  <si>
    <t>Burtnieku iela</t>
  </si>
  <si>
    <t>D100252000015</t>
  </si>
  <si>
    <t>Celtnieku iela</t>
  </si>
  <si>
    <t>D100252000016</t>
  </si>
  <si>
    <t>Ceriņu iela</t>
  </si>
  <si>
    <t>D100252000017</t>
  </si>
  <si>
    <t>Cerību iela</t>
  </si>
  <si>
    <t>D100252000018</t>
  </si>
  <si>
    <t>Dambja iela</t>
  </si>
  <si>
    <t>bruģis</t>
  </si>
  <si>
    <t>D100252000019</t>
  </si>
  <si>
    <t>Dārza iela</t>
  </si>
  <si>
    <t>D100252000020</t>
  </si>
  <si>
    <t>Dārznieku ceļš</t>
  </si>
  <si>
    <t>D100252000021</t>
  </si>
  <si>
    <t>Dīķa iela</t>
  </si>
  <si>
    <t>D100252000022</t>
  </si>
  <si>
    <t>Draudzības 3 iela</t>
  </si>
  <si>
    <t>D100252000023</t>
  </si>
  <si>
    <t>Draudzības 11 iela</t>
  </si>
  <si>
    <t>D100252000024</t>
  </si>
  <si>
    <t>Draudzības iela</t>
  </si>
  <si>
    <t>D100252000025</t>
  </si>
  <si>
    <t>Elejas iela</t>
  </si>
  <si>
    <t>D100252000026</t>
  </si>
  <si>
    <t>Iela gar Stacijas 1a</t>
  </si>
  <si>
    <t>D100252000027</t>
  </si>
  <si>
    <t>Ievu iela</t>
  </si>
  <si>
    <t>D100252000028</t>
  </si>
  <si>
    <t>Imantas iela</t>
  </si>
  <si>
    <t>D100252000029</t>
  </si>
  <si>
    <t>Īslīces iela</t>
  </si>
  <si>
    <t>D100252000030</t>
  </si>
  <si>
    <t>Jasmīnu iela</t>
  </si>
  <si>
    <t>D100252000031</t>
  </si>
  <si>
    <t>Jauncodes iela</t>
  </si>
  <si>
    <t>D100252000032</t>
  </si>
  <si>
    <t>Kalēju iela</t>
  </si>
  <si>
    <t>D100252000033</t>
  </si>
  <si>
    <t>Kalna iela</t>
  </si>
  <si>
    <t>D100252000034</t>
  </si>
  <si>
    <t>Kareivju iela</t>
  </si>
  <si>
    <t>D100252000035</t>
  </si>
  <si>
    <t>Katoļu iela</t>
  </si>
  <si>
    <t>D100252000036</t>
  </si>
  <si>
    <t>Kazeņu iela</t>
  </si>
  <si>
    <t>D100252000037</t>
  </si>
  <si>
    <t>Klinšu iela</t>
  </si>
  <si>
    <t>D100252000038</t>
  </si>
  <si>
    <t>Kļavu iela</t>
  </si>
  <si>
    <t>D100252000039</t>
  </si>
  <si>
    <t>Krasta iela</t>
  </si>
  <si>
    <t>D100252000040</t>
  </si>
  <si>
    <t>Krasta iela 2</t>
  </si>
  <si>
    <t>D100252000041</t>
  </si>
  <si>
    <t>Kraujas iela</t>
  </si>
  <si>
    <t>D100252000042</t>
  </si>
  <si>
    <t>Ķiršu iela</t>
  </si>
  <si>
    <t>D100252000043</t>
  </si>
  <si>
    <t>Laivu iela</t>
  </si>
  <si>
    <t>D100252000044</t>
  </si>
  <si>
    <t>Lakstīgalu iela</t>
  </si>
  <si>
    <t>D100252000045</t>
  </si>
  <si>
    <t>Lauku iela</t>
  </si>
  <si>
    <t>D100252000046</t>
  </si>
  <si>
    <t>Lāčplēša iela</t>
  </si>
  <si>
    <t>D100252000047</t>
  </si>
  <si>
    <t>Lidlauka iela</t>
  </si>
  <si>
    <t>D100252000048</t>
  </si>
  <si>
    <t>Liepu iela</t>
  </si>
  <si>
    <t>grants</t>
  </si>
  <si>
    <t>D100252000049</t>
  </si>
  <si>
    <t>Liliju iela</t>
  </si>
  <si>
    <t>D100252000050</t>
  </si>
  <si>
    <t>Līdumnieku iela</t>
  </si>
  <si>
    <t>D100252000051</t>
  </si>
  <si>
    <t>Līgo iela</t>
  </si>
  <si>
    <t>D100252000052</t>
  </si>
  <si>
    <t>1.Maija iela</t>
  </si>
  <si>
    <t>D100252000053</t>
  </si>
  <si>
    <t>Mazā iela</t>
  </si>
  <si>
    <t>D100252000054</t>
  </si>
  <si>
    <t>Mazā kalna iela</t>
  </si>
  <si>
    <t>D100252000055</t>
  </si>
  <si>
    <t>Mazā salātu iela</t>
  </si>
  <si>
    <t>D100252000056</t>
  </si>
  <si>
    <t>Mednieku iela</t>
  </si>
  <si>
    <t>D100252000057</t>
  </si>
  <si>
    <t>Meldru iela</t>
  </si>
  <si>
    <t>D100252000058</t>
  </si>
  <si>
    <t>Melleņu iela</t>
  </si>
  <si>
    <t>D100252000059</t>
  </si>
  <si>
    <t>Mēmeles iela</t>
  </si>
  <si>
    <t>D100252000060</t>
  </si>
  <si>
    <t>Mēmeles iela 2</t>
  </si>
  <si>
    <t>D100252000061</t>
  </si>
  <si>
    <t>Miera iela</t>
  </si>
  <si>
    <t>D100252000062</t>
  </si>
  <si>
    <t>Mūsas iela</t>
  </si>
  <si>
    <t>D100252000063</t>
  </si>
  <si>
    <t>Nākotnes iela</t>
  </si>
  <si>
    <t>D100252000064</t>
  </si>
  <si>
    <t>Ošu iela</t>
  </si>
  <si>
    <t>D100252000065</t>
  </si>
  <si>
    <t>Ozolu iela</t>
  </si>
  <si>
    <t>D100252000066</t>
  </si>
  <si>
    <t>Parka iela</t>
  </si>
  <si>
    <t>D100252000067</t>
  </si>
  <si>
    <t>Pasta iela</t>
  </si>
  <si>
    <t>D100252000068</t>
  </si>
  <si>
    <t>Pārupes iela</t>
  </si>
  <si>
    <t>D100252000069</t>
  </si>
  <si>
    <t>Pilskalna iela</t>
  </si>
  <si>
    <t>D100252000070</t>
  </si>
  <si>
    <t>Pionieru iela</t>
  </si>
  <si>
    <t>D100252000071</t>
  </si>
  <si>
    <t>Pīlādžu iela</t>
  </si>
  <si>
    <t>D100252000072</t>
  </si>
  <si>
    <t>Plūdoņa iela</t>
  </si>
  <si>
    <t>D100252000073</t>
  </si>
  <si>
    <t>Pļavu iela</t>
  </si>
  <si>
    <t>D100252000074</t>
  </si>
  <si>
    <t>Puķu iela</t>
  </si>
  <si>
    <t>D100252000075</t>
  </si>
  <si>
    <t>Pūriņu iela</t>
  </si>
  <si>
    <t>D100252000076</t>
  </si>
  <si>
    <t>Rijas iela</t>
  </si>
  <si>
    <t>D100252000077</t>
  </si>
  <si>
    <t>Rīgas iela</t>
  </si>
  <si>
    <t>D100252000078</t>
  </si>
  <si>
    <t>Rīgas šoseja</t>
  </si>
  <si>
    <t>D100252000079</t>
  </si>
  <si>
    <t>Robežu iela</t>
  </si>
  <si>
    <t>D100252000080</t>
  </si>
  <si>
    <t>Rožu iela</t>
  </si>
  <si>
    <t>D100252000081</t>
  </si>
  <si>
    <t>Rudzu iela</t>
  </si>
  <si>
    <t>D100252000082</t>
  </si>
  <si>
    <t>Rūpniecības iela</t>
  </si>
  <si>
    <t>D100252000083</t>
  </si>
  <si>
    <t>Salātu iela</t>
  </si>
  <si>
    <t>D100252000084</t>
  </si>
  <si>
    <t>Saules iela</t>
  </si>
  <si>
    <t>D100252000085</t>
  </si>
  <si>
    <t>Skolas iela</t>
  </si>
  <si>
    <t>D100252000086</t>
  </si>
  <si>
    <t>Slimnīcas iela</t>
  </si>
  <si>
    <t>D100252000087</t>
  </si>
  <si>
    <t>Smilgu iela</t>
  </si>
  <si>
    <t>D100252000088</t>
  </si>
  <si>
    <t>Smilšu iela</t>
  </si>
  <si>
    <t>D100252000089</t>
  </si>
  <si>
    <t>Sporta iela</t>
  </si>
  <si>
    <t>D100252000090</t>
  </si>
  <si>
    <t>Stacijas iela</t>
  </si>
  <si>
    <t>D100252000091</t>
  </si>
  <si>
    <t>Strauta iela</t>
  </si>
  <si>
    <t>D100252000092</t>
  </si>
  <si>
    <t>Strautnieku iela</t>
  </si>
  <si>
    <t>D100252000093</t>
  </si>
  <si>
    <t>Strēlnieku iela</t>
  </si>
  <si>
    <t>D100252000094</t>
  </si>
  <si>
    <t>Šņoru ceļš</t>
  </si>
  <si>
    <t>D100252000095</t>
  </si>
  <si>
    <t>Tilta iela</t>
  </si>
  <si>
    <t>D100252000096</t>
  </si>
  <si>
    <t>Torņa iela</t>
  </si>
  <si>
    <t>D100252000097</t>
  </si>
  <si>
    <t>Tupiņu ceļš</t>
  </si>
  <si>
    <t>D100252000098</t>
  </si>
  <si>
    <t>Upes iela</t>
  </si>
  <si>
    <t>D100252000099</t>
  </si>
  <si>
    <t>Upmalas iela</t>
  </si>
  <si>
    <t>D100252000100</t>
  </si>
  <si>
    <t>Uzvaras iela</t>
  </si>
  <si>
    <t>D100252000101</t>
  </si>
  <si>
    <t>Valsts ceļš V1035-Laumiņas</t>
  </si>
  <si>
    <t>D100252000102</t>
  </si>
  <si>
    <t>Vārenu iela</t>
  </si>
  <si>
    <t>D100252000103</t>
  </si>
  <si>
    <t>Vārpas iela</t>
  </si>
  <si>
    <t>D100252000104</t>
  </si>
  <si>
    <t>Vēja iela</t>
  </si>
  <si>
    <t>D100252000105</t>
  </si>
  <si>
    <t>Viršu iela</t>
  </si>
  <si>
    <t>D100252000106</t>
  </si>
  <si>
    <t xml:space="preserve">Vīgantu iela ( V1025kundziņi-Bauska) </t>
  </si>
  <si>
    <t>D100252000107</t>
  </si>
  <si>
    <t>Vītolu iela</t>
  </si>
  <si>
    <t>D100252000108</t>
  </si>
  <si>
    <t>Zaļā iela</t>
  </si>
  <si>
    <t>D100252000109</t>
  </si>
  <si>
    <t>Zaļā iela (bij.Mūsa)</t>
  </si>
  <si>
    <t>D100252000110</t>
  </si>
  <si>
    <t>Zemeņu iela</t>
  </si>
  <si>
    <t>D100252000111</t>
  </si>
  <si>
    <t>Zemgaļu iela</t>
  </si>
  <si>
    <t>Brunavas pagasts</t>
  </si>
  <si>
    <t>Ceļu raksturojošie parametri</t>
  </si>
  <si>
    <r>
      <rPr>
        <sz val="8"/>
        <color rgb="FF414142"/>
        <rFont val="Arial"/>
        <family val="2"/>
      </rPr>
      <t>brauktuves laukums (m</t>
    </r>
    <r>
      <rPr>
        <vertAlign val="superscript"/>
        <sz val="8"/>
        <color rgb="FF414142"/>
        <rFont val="Arial"/>
        <family val="2"/>
      </rPr>
      <t>2</t>
    </r>
    <r>
      <rPr>
        <sz val="8"/>
        <color rgb="FF414142"/>
        <rFont val="Arial"/>
        <family val="2"/>
      </rPr>
      <t>)</t>
    </r>
  </si>
  <si>
    <t>A100254100001</t>
  </si>
  <si>
    <t>Brunava -Lobgale- Mežgaļi</t>
  </si>
  <si>
    <t>A100254100002</t>
  </si>
  <si>
    <t>V1022- Liepu kapi</t>
  </si>
  <si>
    <t>A100254100003</t>
  </si>
  <si>
    <t>Ērgļi -Saules</t>
  </si>
  <si>
    <t>A100254100004</t>
  </si>
  <si>
    <t>Lejas -Valteķi -Bardžūni</t>
  </si>
  <si>
    <t>A100254100005</t>
  </si>
  <si>
    <t>Saknītes -Avotiņi</t>
  </si>
  <si>
    <t>A100254100006</t>
  </si>
  <si>
    <t>Iegātņi -Mežgaļi</t>
  </si>
  <si>
    <t>A100254100007</t>
  </si>
  <si>
    <t>Raudas -Jodavas kapi</t>
  </si>
  <si>
    <t>A100254100008</t>
  </si>
  <si>
    <t>Zvaigznītes -Zluktene</t>
  </si>
  <si>
    <t>A100254100009</t>
  </si>
  <si>
    <t>Asari -Gaņģi</t>
  </si>
  <si>
    <t>A100254100010</t>
  </si>
  <si>
    <t>Ezeriņi -Zītari</t>
  </si>
  <si>
    <t>A100254100011</t>
  </si>
  <si>
    <t>Ērgļu iela</t>
  </si>
  <si>
    <t>A100254100012</t>
  </si>
  <si>
    <t>A100254100013</t>
  </si>
  <si>
    <t>Tunkūni -Aleksandrīna</t>
  </si>
  <si>
    <t>A100254100014</t>
  </si>
  <si>
    <t>Lidlauks -Tervidāni</t>
  </si>
  <si>
    <t>B100254100001</t>
  </si>
  <si>
    <t>Kapenieki -Zluktenes kapi</t>
  </si>
  <si>
    <t>B100254100003</t>
  </si>
  <si>
    <t>Dienvidi -Caunas -Iesalnieki</t>
  </si>
  <si>
    <t>B100254100004</t>
  </si>
  <si>
    <t>Slokas -Saulieši</t>
  </si>
  <si>
    <t>B100254100005</t>
  </si>
  <si>
    <t>Nārogas -Asteres</t>
  </si>
  <si>
    <t>B100254100006</t>
  </si>
  <si>
    <t>Nārogas- Birzāji</t>
  </si>
  <si>
    <t>B100254100007</t>
  </si>
  <si>
    <t>Brunava -Karjers -Teņi</t>
  </si>
  <si>
    <t>B100254100008</t>
  </si>
  <si>
    <t>Sviļi -Melderi</t>
  </si>
  <si>
    <t>B100254100009</t>
  </si>
  <si>
    <t>Lediņi -Ērgļi</t>
  </si>
  <si>
    <t>B100254100010</t>
  </si>
  <si>
    <t>Tilti -Kūdriņas</t>
  </si>
  <si>
    <t>B100254100011</t>
  </si>
  <si>
    <t>Ķirķeļu kapi -Silenieki</t>
  </si>
  <si>
    <t>B100254100012</t>
  </si>
  <si>
    <t>Paņemūne -Rakstnieki</t>
  </si>
  <si>
    <t>B100254100013</t>
  </si>
  <si>
    <t>Lakstīgalas -Zemnieki</t>
  </si>
  <si>
    <t>C100254100001</t>
  </si>
  <si>
    <t>Rozīšu kapi - Sencīši</t>
  </si>
  <si>
    <t>C100254100002</t>
  </si>
  <si>
    <t>Taureņi -Ziedoņi</t>
  </si>
  <si>
    <t>C100254100003</t>
  </si>
  <si>
    <t>Saulītes -Lobgale</t>
  </si>
  <si>
    <t>C100254100004</t>
  </si>
  <si>
    <t>Brunavas kapi -Upenieki</t>
  </si>
  <si>
    <t>C100254100005</t>
  </si>
  <si>
    <t>Sviļi -Salnāres</t>
  </si>
  <si>
    <t>C100254100006</t>
  </si>
  <si>
    <t>Kalnamājas -Šokolādes</t>
  </si>
  <si>
    <t>C100254100007</t>
  </si>
  <si>
    <t>Paņemūne -Ķirķeļu kapi</t>
  </si>
  <si>
    <t>C100254100008</t>
  </si>
  <si>
    <t>Stūrmaņi -Ķirķeļu kapi</t>
  </si>
  <si>
    <t>C100254100009</t>
  </si>
  <si>
    <t>Grantiņi -gaisa tilts</t>
  </si>
  <si>
    <t>C100254100010</t>
  </si>
  <si>
    <t>Ciedriņas -Galēji</t>
  </si>
  <si>
    <t>C100254100011</t>
  </si>
  <si>
    <t>Nameji -Zīnāju kapi</t>
  </si>
  <si>
    <t>C100254100012</t>
  </si>
  <si>
    <t>Tunkūni -Tunkūnu ferma</t>
  </si>
  <si>
    <t>C100254100013</t>
  </si>
  <si>
    <t>V1022-Jasmīni</t>
  </si>
  <si>
    <t>C100254100014</t>
  </si>
  <si>
    <t>V1022-Palmas</t>
  </si>
  <si>
    <t>C100254100015</t>
  </si>
  <si>
    <t>Pīlādži - Purenes</t>
  </si>
  <si>
    <t>C100254100016</t>
  </si>
  <si>
    <t>Madaras -Gravas</t>
  </si>
  <si>
    <t>C100254100017</t>
  </si>
  <si>
    <t>Ērgļi 1- Lazdāji</t>
  </si>
  <si>
    <t>C100254100018</t>
  </si>
  <si>
    <t>V1022-Bardžūni</t>
  </si>
  <si>
    <t>C100254100019</t>
  </si>
  <si>
    <t>Krustceles - Kamenes</t>
  </si>
  <si>
    <t>Ceraukstes pagasts</t>
  </si>
  <si>
    <r>
      <rPr>
        <sz val="8"/>
        <color theme="1"/>
        <rFont val="Arial"/>
        <family val="2"/>
      </rPr>
      <t>brauktuves laukums (m</t>
    </r>
    <r>
      <rPr>
        <vertAlign val="superscript"/>
        <sz val="8"/>
        <color theme="1"/>
        <rFont val="Arial"/>
        <family val="2"/>
      </rPr>
      <t>2)</t>
    </r>
  </si>
  <si>
    <t>A000254200001</t>
  </si>
  <si>
    <t>A7 -sporta komplekss "Mūsa"</t>
  </si>
  <si>
    <t>A100254200002</t>
  </si>
  <si>
    <t>Griķi skola -Čugas - Dane</t>
  </si>
  <si>
    <t>A100254200003</t>
  </si>
  <si>
    <t>A7 -Tīreļi -Griezes -Bruči</t>
  </si>
  <si>
    <t>A100254200004</t>
  </si>
  <si>
    <t>Brunavas ceļš - Liellauki -Lejenieki-Bangas</t>
  </si>
  <si>
    <t>A100254200005</t>
  </si>
  <si>
    <t>A7- Ziedoņi -Kociņi -Bērzaiņi</t>
  </si>
  <si>
    <t>A100254200006</t>
  </si>
  <si>
    <t>Centra iela</t>
  </si>
  <si>
    <t>A100254200007</t>
  </si>
  <si>
    <t>Līvānu iela</t>
  </si>
  <si>
    <t>A100254200008</t>
  </si>
  <si>
    <t>Lakāju iela</t>
  </si>
  <si>
    <t>A100254200009</t>
  </si>
  <si>
    <t>A100254200010</t>
  </si>
  <si>
    <t>Janeiku iela</t>
  </si>
  <si>
    <t>A100254200011</t>
  </si>
  <si>
    <t>A100254200012</t>
  </si>
  <si>
    <t>Visbijas iela</t>
  </si>
  <si>
    <t>A100254200013</t>
  </si>
  <si>
    <t>Klēts iela</t>
  </si>
  <si>
    <t>A100254200014</t>
  </si>
  <si>
    <t>Lidlauka iela - Lielzeltiņi</t>
  </si>
  <si>
    <t>B100254200001</t>
  </si>
  <si>
    <t>Saulītes -Bangas</t>
  </si>
  <si>
    <t>B100254200002</t>
  </si>
  <si>
    <t>Janeikas - Bajāri</t>
  </si>
  <si>
    <t>B100254200003</t>
  </si>
  <si>
    <t>A7- Ārce -Kristapi</t>
  </si>
  <si>
    <t>B100254200004</t>
  </si>
  <si>
    <t>Brački -Sieriņi</t>
  </si>
  <si>
    <t>B100254200005</t>
  </si>
  <si>
    <t>Palejas -Lielkoki</t>
  </si>
  <si>
    <t>B100254200006</t>
  </si>
  <si>
    <t>Silmaču ceļš</t>
  </si>
  <si>
    <t>B100254200007</t>
  </si>
  <si>
    <t>A7-Pūri</t>
  </si>
  <si>
    <t>B100254200008</t>
  </si>
  <si>
    <t>Stūrīšu iela</t>
  </si>
  <si>
    <t>B100254200009</t>
  </si>
  <si>
    <t>Mazā Lakāju iela</t>
  </si>
  <si>
    <t>B100254200010</t>
  </si>
  <si>
    <t xml:space="preserve">A7-Atmatas </t>
  </si>
  <si>
    <t>4,5</t>
  </si>
  <si>
    <t>C100254200001</t>
  </si>
  <si>
    <t>Ņuku Atvari -Induļi</t>
  </si>
  <si>
    <t>C100254200002</t>
  </si>
  <si>
    <t>Skultēnu ceļš -Saukas</t>
  </si>
  <si>
    <t>C100254200003</t>
  </si>
  <si>
    <t>Brunavas ceļš -Danes kapsēta -Ērgļi</t>
  </si>
  <si>
    <t>C100254200004</t>
  </si>
  <si>
    <t>Brunavas ceļš -Ķīķerkalna kapsēta</t>
  </si>
  <si>
    <t>C100254200005</t>
  </si>
  <si>
    <t>Uz Zaķīšu kapiem</t>
  </si>
  <si>
    <t>C100254200006</t>
  </si>
  <si>
    <t>Uz Ķivuļu kapiem</t>
  </si>
  <si>
    <t>C100254200007</t>
  </si>
  <si>
    <t>Uz Šarlotes kapiem</t>
  </si>
  <si>
    <t>C100254200008</t>
  </si>
  <si>
    <t xml:space="preserve">Upmaļu ceļš </t>
  </si>
  <si>
    <t>C100254200009</t>
  </si>
  <si>
    <t>Liellauku ceļš</t>
  </si>
  <si>
    <t>C100254200010</t>
  </si>
  <si>
    <t>Bangas -Viesturi</t>
  </si>
  <si>
    <t>C100254200011</t>
  </si>
  <si>
    <t>Sprīdīši -Dunduri</t>
  </si>
  <si>
    <t>C100254200012</t>
  </si>
  <si>
    <t>A7-Virzas</t>
  </si>
  <si>
    <t>C100254200013</t>
  </si>
  <si>
    <t>Eglītes -Senči</t>
  </si>
  <si>
    <t>C100254200014</t>
  </si>
  <si>
    <t>A7-Aužeļi</t>
  </si>
  <si>
    <t>C100254200015</t>
  </si>
  <si>
    <t>C5 -Lankas</t>
  </si>
  <si>
    <t>C100254200016</t>
  </si>
  <si>
    <t>V1042-Stabulītes</t>
  </si>
  <si>
    <t>C100254200017</t>
  </si>
  <si>
    <t>A5-Līči</t>
  </si>
  <si>
    <t>C100254200018</t>
  </si>
  <si>
    <t>Vīksnas -Cīrulīši</t>
  </si>
  <si>
    <t>C100254200019</t>
  </si>
  <si>
    <t>Prinči -Kalēji</t>
  </si>
  <si>
    <t>C100254200020</t>
  </si>
  <si>
    <t>A7 -Ješi</t>
  </si>
  <si>
    <t>C100254200021</t>
  </si>
  <si>
    <t>A7-Gaujas</t>
  </si>
  <si>
    <t>C100254200022</t>
  </si>
  <si>
    <t>A7 -Zvirgzdes</t>
  </si>
  <si>
    <t>C100254200023</t>
  </si>
  <si>
    <t>Šarlotes kapi -artēziskā aka Liellauki</t>
  </si>
  <si>
    <t>C100254200024</t>
  </si>
  <si>
    <t>Liellauki -attīrīšanas ietaises</t>
  </si>
  <si>
    <t>C100254200025</t>
  </si>
  <si>
    <t>Uz Plūdoņa kapiem</t>
  </si>
  <si>
    <t>C100254200026</t>
  </si>
  <si>
    <t>Nameju iela</t>
  </si>
  <si>
    <t>Codes  pagasts</t>
  </si>
  <si>
    <r>
      <rPr>
        <sz val="8"/>
        <color theme="1"/>
        <rFont val="Arial"/>
        <family val="2"/>
      </rPr>
      <t>brauktuves laukums (m</t>
    </r>
    <r>
      <rPr>
        <vertAlign val="superscript"/>
        <sz val="8"/>
        <color theme="1"/>
        <rFont val="Arial"/>
        <family val="2"/>
      </rPr>
      <t>2)</t>
    </r>
  </si>
  <si>
    <t>A100254300001</t>
  </si>
  <si>
    <t>A7 šoseja -Rotkalni -A7 šoseja</t>
  </si>
  <si>
    <t>A100254300002</t>
  </si>
  <si>
    <t>A7 šoseja -apdzīvota vieta "Dāliņi"</t>
  </si>
  <si>
    <t>A100254300003</t>
  </si>
  <si>
    <t>Līči -Kūdras -Galenieki</t>
  </si>
  <si>
    <t>A100254300004</t>
  </si>
  <si>
    <t>A7 šoseja -Kalējzemnieki</t>
  </si>
  <si>
    <t>A100254300005</t>
  </si>
  <si>
    <t>A7 šoseja -Silmalnieki-Mežotnes robeža</t>
  </si>
  <si>
    <t>A100254300006</t>
  </si>
  <si>
    <t>A7 šoseja -Spiģi</t>
  </si>
  <si>
    <t>A100254300007</t>
  </si>
  <si>
    <t>Lielā iela</t>
  </si>
  <si>
    <t>A100254300008</t>
  </si>
  <si>
    <t>A100254300009</t>
  </si>
  <si>
    <t>B100254300001</t>
  </si>
  <si>
    <t>Dāliņi -Viesuļi</t>
  </si>
  <si>
    <t>B100254300002</t>
  </si>
  <si>
    <t>Sporti -Tīrumi -Šķipari</t>
  </si>
  <si>
    <t>B100254300003</t>
  </si>
  <si>
    <t>Sporti -Jaunstienūži</t>
  </si>
  <si>
    <t>B100254300004</t>
  </si>
  <si>
    <t>Lielā iela -Cerības</t>
  </si>
  <si>
    <t>B100254300005</t>
  </si>
  <si>
    <t>Vizbulītes -Klidziņi</t>
  </si>
  <si>
    <t>B100254300006</t>
  </si>
  <si>
    <t>Riekstiņi - Strautnieki - Vecsaules šoseja</t>
  </si>
  <si>
    <t>B100254300007</t>
  </si>
  <si>
    <t>Vecumnieku šoseja -Kugas</t>
  </si>
  <si>
    <t>B100254300008</t>
  </si>
  <si>
    <t>A7 šoseja-Greizsili</t>
  </si>
  <si>
    <t>B100254300009</t>
  </si>
  <si>
    <t>Stintes -Galenieku ceļš</t>
  </si>
  <si>
    <t>B100254300010</t>
  </si>
  <si>
    <t>A7 šoseja-Viduči</t>
  </si>
  <si>
    <t>B100254300011</t>
  </si>
  <si>
    <t>Aizkraukles šoseja-Zvejnieki -Ābeles</t>
  </si>
  <si>
    <t>B100254300012</t>
  </si>
  <si>
    <t>Vecumnieku šoseja-Eriņi</t>
  </si>
  <si>
    <t>B100254300013</t>
  </si>
  <si>
    <t>Veizes -Kociņi</t>
  </si>
  <si>
    <t>B100254300014</t>
  </si>
  <si>
    <t>Guntas - Liepziedi</t>
  </si>
  <si>
    <t>B100254300015</t>
  </si>
  <si>
    <t>Valsts ceļš V1018- Zemdegas</t>
  </si>
  <si>
    <t>B100254300016</t>
  </si>
  <si>
    <t>B100254300017</t>
  </si>
  <si>
    <t>C100254300001</t>
  </si>
  <si>
    <t>A7 šoseja -Grantiņi</t>
  </si>
  <si>
    <t>C100254300002</t>
  </si>
  <si>
    <t>A7 šoseja -Pampavas</t>
  </si>
  <si>
    <t>C100254300003</t>
  </si>
  <si>
    <t>Vecumnieku šoseja -Strēļi</t>
  </si>
  <si>
    <t>C100254300004</t>
  </si>
  <si>
    <t>Uz Codes attīrīšanas iekārtām</t>
  </si>
  <si>
    <t>C100254300005</t>
  </si>
  <si>
    <t>A7 šoseja -Mežliepas</t>
  </si>
  <si>
    <t>C100254300006</t>
  </si>
  <si>
    <t>Zemgaļu iela -Butku kapi</t>
  </si>
  <si>
    <t>C100254300007</t>
  </si>
  <si>
    <t>A7 šoseja -Čapuļi</t>
  </si>
  <si>
    <t>C100254300008</t>
  </si>
  <si>
    <t>A7 šoseja -Rājumnieki</t>
  </si>
  <si>
    <t>C100254300009</t>
  </si>
  <si>
    <t>Kļavas -Skarlauki</t>
  </si>
  <si>
    <t>C100254300010</t>
  </si>
  <si>
    <t>Rudzi -Kviešu ferma</t>
  </si>
  <si>
    <t>C100254300011</t>
  </si>
  <si>
    <t>Uz Guntu fermu</t>
  </si>
  <si>
    <t>C100254300012</t>
  </si>
  <si>
    <t>Beikas -Mazčikas</t>
  </si>
  <si>
    <t>C100254300013</t>
  </si>
  <si>
    <t>Ziedāji -Apsāji</t>
  </si>
  <si>
    <t>C100254300014</t>
  </si>
  <si>
    <t>Pumpuri -Jaunsporti</t>
  </si>
  <si>
    <t>C100254300015</t>
  </si>
  <si>
    <t>A7 šoseja -Reiņi</t>
  </si>
  <si>
    <t>C100254300016</t>
  </si>
  <si>
    <t>A7 šoseja -Zemgaļi</t>
  </si>
  <si>
    <t>Dāviņu  pagasts</t>
  </si>
  <si>
    <r>
      <rPr>
        <sz val="8"/>
        <color theme="1"/>
        <rFont val="Arial"/>
        <family val="2"/>
      </rPr>
      <t>brauktuves laukums (m</t>
    </r>
    <r>
      <rPr>
        <vertAlign val="superscript"/>
        <sz val="8"/>
        <color theme="1"/>
        <rFont val="Arial"/>
        <family val="2"/>
      </rPr>
      <t>2)</t>
    </r>
  </si>
  <si>
    <t>A100254400001</t>
  </si>
  <si>
    <t>Dāviņi -Duduri</t>
  </si>
  <si>
    <t>A100254400002</t>
  </si>
  <si>
    <t>Dāviņu skola -Teņi</t>
  </si>
  <si>
    <t>A100254400003</t>
  </si>
  <si>
    <t>Stīnūži -Lambārtes kalte</t>
  </si>
  <si>
    <t>B100254400001</t>
  </si>
  <si>
    <t>Dāviņu ciems -Ķešu kapi</t>
  </si>
  <si>
    <t>B100254400002</t>
  </si>
  <si>
    <t>Raiņa iela</t>
  </si>
  <si>
    <t xml:space="preserve">melnais </t>
  </si>
  <si>
    <t>B100254400003</t>
  </si>
  <si>
    <t>B100254400004</t>
  </si>
  <si>
    <t>Bauskas iela</t>
  </si>
  <si>
    <t>B100254400005</t>
  </si>
  <si>
    <t>Dārzniecība -Bajāri</t>
  </si>
  <si>
    <t>B100254400006</t>
  </si>
  <si>
    <t>Dupša -Trumpes</t>
  </si>
  <si>
    <t>B100254400007</t>
  </si>
  <si>
    <t>Kampas -Žūžu kapi</t>
  </si>
  <si>
    <t xml:space="preserve">grants </t>
  </si>
  <si>
    <t>C100254400001</t>
  </si>
  <si>
    <t>Saulieši -Reķi</t>
  </si>
  <si>
    <t>C100254400002</t>
  </si>
  <si>
    <t>Dāviņu attīšišanas iekārtu ceļš</t>
  </si>
  <si>
    <t>C100254400003</t>
  </si>
  <si>
    <t>Caunes ūdenstornis</t>
  </si>
  <si>
    <t>Gailīšu  pagasts</t>
  </si>
  <si>
    <r>
      <rPr>
        <sz val="8"/>
        <color theme="1"/>
        <rFont val="Arial"/>
        <family val="2"/>
      </rPr>
      <t>brauktuves laukums (m</t>
    </r>
    <r>
      <rPr>
        <vertAlign val="superscript"/>
        <sz val="8"/>
        <color theme="1"/>
        <rFont val="Arial"/>
        <family val="2"/>
      </rPr>
      <t>2)</t>
    </r>
  </si>
  <si>
    <t>A100254500001</t>
  </si>
  <si>
    <t>Dzeltenais krogs - Pāce</t>
  </si>
  <si>
    <t>A100254500002</t>
  </si>
  <si>
    <t>Pāce - Dabri - Brunavišķi</t>
  </si>
  <si>
    <t>A100254500003</t>
  </si>
  <si>
    <t>Šmuļi - Buku birzs - Uzvara</t>
  </si>
  <si>
    <t>A100254500004</t>
  </si>
  <si>
    <t>Reveļi - Birzgaļi</t>
  </si>
  <si>
    <t>A100254500005</t>
  </si>
  <si>
    <t>Augšgaļi - Pamūšas muiža</t>
  </si>
  <si>
    <t>A100254500006</t>
  </si>
  <si>
    <t>Vītoliņi - Mūsa 3</t>
  </si>
  <si>
    <t>A100254500007</t>
  </si>
  <si>
    <t>Gailīši - Cidoniju dārzs</t>
  </si>
  <si>
    <t>A100254500008</t>
  </si>
  <si>
    <t>Īslīces pagasts - Melderi - Pamūša - Podiņi - Kalncepļi - Taumaņi</t>
  </si>
  <si>
    <t>A100254500009</t>
  </si>
  <si>
    <t>Aivas - Pīrāgi</t>
  </si>
  <si>
    <t>A100254500010</t>
  </si>
  <si>
    <t>Čikstes - muzejs - Kaulbrieži</t>
  </si>
  <si>
    <t>A100254500011</t>
  </si>
  <si>
    <t>Uzvara - Rāvāji</t>
  </si>
  <si>
    <t>A100254500012</t>
  </si>
  <si>
    <t>Virši - Kamarde</t>
  </si>
  <si>
    <t>A100254500013</t>
  </si>
  <si>
    <t>Buku birzs - bij.Ratenieki</t>
  </si>
  <si>
    <t>A100254500014</t>
  </si>
  <si>
    <t>Pāce - Ķelotne</t>
  </si>
  <si>
    <t>A100254500015</t>
  </si>
  <si>
    <t>Mūsas trases ceļš</t>
  </si>
  <si>
    <t>A100254500016</t>
  </si>
  <si>
    <t>Buku iela</t>
  </si>
  <si>
    <t>malnais</t>
  </si>
  <si>
    <t>A100254500017</t>
  </si>
  <si>
    <t xml:space="preserve"> Celtnieku iela</t>
  </si>
  <si>
    <t>A100254500018</t>
  </si>
  <si>
    <t>A100254500019</t>
  </si>
  <si>
    <t>Garāžu iela</t>
  </si>
  <si>
    <t>A100254500020</t>
  </si>
  <si>
    <t>Kamardes iela</t>
  </si>
  <si>
    <t>A100254500021</t>
  </si>
  <si>
    <t>Kastaņu iela</t>
  </si>
  <si>
    <t>A100254500022</t>
  </si>
  <si>
    <t>A100254500023</t>
  </si>
  <si>
    <t>A100254500024</t>
  </si>
  <si>
    <t>Mazā Garāžu iela</t>
  </si>
  <si>
    <t>A100254500025</t>
  </si>
  <si>
    <t>Mežāžu iela</t>
  </si>
  <si>
    <t>A100254500026</t>
  </si>
  <si>
    <t>A100254500027</t>
  </si>
  <si>
    <t>A100254500028</t>
  </si>
  <si>
    <t>Strautu iela</t>
  </si>
  <si>
    <t>0,40</t>
  </si>
  <si>
    <t>0,59</t>
  </si>
  <si>
    <t>0,19</t>
  </si>
  <si>
    <t>0,4</t>
  </si>
  <si>
    <t>A100254500029</t>
  </si>
  <si>
    <t>B100254500001</t>
  </si>
  <si>
    <t>Lakstīgalas - Šibas</t>
  </si>
  <si>
    <t>B100254500002</t>
  </si>
  <si>
    <t>Īslīcas "Mazanniņas" - pagrieziens uz Pāci</t>
  </si>
  <si>
    <t>B100254500003</t>
  </si>
  <si>
    <t>Zīles - Bodnieki</t>
  </si>
  <si>
    <t>B100254500004</t>
  </si>
  <si>
    <t>Čikstu augļu dārzs - mazdārziņi</t>
  </si>
  <si>
    <t>B100254500005</t>
  </si>
  <si>
    <t>Birzgaļi - Mazbirzgaļi</t>
  </si>
  <si>
    <t>B100254500006</t>
  </si>
  <si>
    <t>Uz Pīrāgu estrādi</t>
  </si>
  <si>
    <t>C100254500001</t>
  </si>
  <si>
    <t>Ceļinieki - Saulgrieži</t>
  </si>
  <si>
    <t>C100254500002</t>
  </si>
  <si>
    <t>Cidoniju dārzs - Lejascepļi</t>
  </si>
  <si>
    <t>C100254500003</t>
  </si>
  <si>
    <t>Vītoliņi- Kaktiņi</t>
  </si>
  <si>
    <t>C100254500004</t>
  </si>
  <si>
    <t>Ziediņi - Valsts ceļš</t>
  </si>
  <si>
    <t>C100254500005</t>
  </si>
  <si>
    <t>Bukas - Kristapūri (Jaunbērzi)</t>
  </si>
  <si>
    <t>C100254500006</t>
  </si>
  <si>
    <t>Virši - Senči</t>
  </si>
  <si>
    <t>C100254500007</t>
  </si>
  <si>
    <t>Valsts ceļš - Dravnieki</t>
  </si>
  <si>
    <t>C100254500008</t>
  </si>
  <si>
    <t>Ošnieki -Lejas</t>
  </si>
  <si>
    <t>C100254500009</t>
  </si>
  <si>
    <t>Uz Pētera kapiem</t>
  </si>
  <si>
    <t>C100254500010</t>
  </si>
  <si>
    <t>Uz Utiļcehu</t>
  </si>
  <si>
    <t>C100254500011</t>
  </si>
  <si>
    <t xml:space="preserve">Tilts pār Īslīci - Odiņu pagr. </t>
  </si>
  <si>
    <t>C100254500012</t>
  </si>
  <si>
    <t>Sarmītes - Rieksti</t>
  </si>
  <si>
    <t>C100254500013</t>
  </si>
  <si>
    <t>Brunavišķi - Viesuļi</t>
  </si>
  <si>
    <t>C100254500014</t>
  </si>
  <si>
    <t>Ceļa atzars uz Kadiķiem</t>
  </si>
  <si>
    <t>C100254500015</t>
  </si>
  <si>
    <t>Pāce - Nolberģi</t>
  </si>
  <si>
    <t>C100254500016</t>
  </si>
  <si>
    <t>Ceļš uz Kalnarājiem</t>
  </si>
  <si>
    <t>C100254500017</t>
  </si>
  <si>
    <t>Ceļš uz Dzelzītēm</t>
  </si>
  <si>
    <t>C100254500018</t>
  </si>
  <si>
    <t>Ceļš uz Strautiem</t>
  </si>
  <si>
    <t>C100254500019</t>
  </si>
  <si>
    <t>Uz Grantēm Uzvarā</t>
  </si>
  <si>
    <t>Īslīces   pagasts</t>
  </si>
  <si>
    <r>
      <rPr>
        <sz val="8"/>
        <color theme="1"/>
        <rFont val="Arial"/>
        <family val="2"/>
      </rPr>
      <t>brauktuves laukums (m</t>
    </r>
    <r>
      <rPr>
        <vertAlign val="superscript"/>
        <sz val="8"/>
        <color theme="1"/>
        <rFont val="Arial"/>
        <family val="2"/>
      </rPr>
      <t>2)</t>
    </r>
  </si>
  <si>
    <t>A000254700001</t>
  </si>
  <si>
    <t>Lauktehnika 21 -Kairi</t>
  </si>
  <si>
    <t>A000254700002</t>
  </si>
  <si>
    <t xml:space="preserve">Kramiņi -Ružas </t>
  </si>
  <si>
    <t>A000254700003</t>
  </si>
  <si>
    <t>Vējdzinavas -Stērstiņi</t>
  </si>
  <si>
    <t>A000254700004</t>
  </si>
  <si>
    <t>Pag.padome -Lauktehnika 17</t>
  </si>
  <si>
    <t>A000254700005</t>
  </si>
  <si>
    <t>Jūriņas -Padegas</t>
  </si>
  <si>
    <t>A000254700006</t>
  </si>
  <si>
    <t>A000254700007</t>
  </si>
  <si>
    <t>Kongo iela</t>
  </si>
  <si>
    <t>A000254700008</t>
  </si>
  <si>
    <t>A000254700009</t>
  </si>
  <si>
    <t xml:space="preserve">Skolas iela </t>
  </si>
  <si>
    <t>B000254700001</t>
  </si>
  <si>
    <t>Bitenieki -Bukstiņi</t>
  </si>
  <si>
    <t>B000254700002</t>
  </si>
  <si>
    <t xml:space="preserve">Kalnrozes-Noras </t>
  </si>
  <si>
    <t>B000254700003</t>
  </si>
  <si>
    <t>Tiltiņi -Čāpiņi</t>
  </si>
  <si>
    <t>B000254700004</t>
  </si>
  <si>
    <t>Īslīči -Pāce</t>
  </si>
  <si>
    <t>B000254700005</t>
  </si>
  <si>
    <t>Īslīči -Saulaine</t>
  </si>
  <si>
    <t>B000254700006</t>
  </si>
  <si>
    <t>Plukti -Ābeles -Saulaine</t>
  </si>
  <si>
    <t>B000254700007</t>
  </si>
  <si>
    <t>Taubenieki -Liepas</t>
  </si>
  <si>
    <t>B000254700008</t>
  </si>
  <si>
    <t>SIA JunV -SIA    Agroserviss A</t>
  </si>
  <si>
    <t>B000254700009</t>
  </si>
  <si>
    <t>SIA JunV -Lauktehnika 6-Rundāles pag.rob.</t>
  </si>
  <si>
    <t>B000254700010</t>
  </si>
  <si>
    <t>Mednieki -Bāraiņi</t>
  </si>
  <si>
    <t>B000254700011</t>
  </si>
  <si>
    <t>Žeimji -Melnupes -Mālaiņi</t>
  </si>
  <si>
    <t>B000254700012</t>
  </si>
  <si>
    <t>Gulbīši -Turaidas</t>
  </si>
  <si>
    <t>B000254700013</t>
  </si>
  <si>
    <t>Stiebriņi -Zeltiņi</t>
  </si>
  <si>
    <t>B000254700014</t>
  </si>
  <si>
    <t>Atvases -Druvas</t>
  </si>
  <si>
    <t>B000254700015</t>
  </si>
  <si>
    <t>Jaunbaloži -Buki</t>
  </si>
  <si>
    <t>B000254700016</t>
  </si>
  <si>
    <t>Sudrabiņi -Āboliņi</t>
  </si>
  <si>
    <t>B000254700017</t>
  </si>
  <si>
    <t>Karaļi -Kakti</t>
  </si>
  <si>
    <t>B000254700018</t>
  </si>
  <si>
    <t>Raņķi -Vīksnas</t>
  </si>
  <si>
    <t>B000254700019</t>
  </si>
  <si>
    <t>Brieži -Pāce</t>
  </si>
  <si>
    <t>B000254700020</t>
  </si>
  <si>
    <t>Ilziņi -Kalnenieki</t>
  </si>
  <si>
    <t>B000254700021</t>
  </si>
  <si>
    <t>Mazannīcas -Ķīseļi</t>
  </si>
  <si>
    <t>B000254700022</t>
  </si>
  <si>
    <t>Vītoliņi - Lodēni</t>
  </si>
  <si>
    <t>B000254700023</t>
  </si>
  <si>
    <t>V1028- E.Kapkalna iela</t>
  </si>
  <si>
    <t>B000254700024</t>
  </si>
  <si>
    <t>B2- Ozoliņi</t>
  </si>
  <si>
    <t>B000254700025</t>
  </si>
  <si>
    <t>Akmentiņi -Dālderi</t>
  </si>
  <si>
    <t>B000254700026</t>
  </si>
  <si>
    <t>Rucavieši -Cerības</t>
  </si>
  <si>
    <t>B000254700027</t>
  </si>
  <si>
    <t>Berzu iela</t>
  </si>
  <si>
    <t>B000254700028</t>
  </si>
  <si>
    <t>B000254700029</t>
  </si>
  <si>
    <t>B000254700030</t>
  </si>
  <si>
    <t>Mehanizatoru iela</t>
  </si>
  <si>
    <t>C000254700001</t>
  </si>
  <si>
    <t>Rijnieki -Krauzes</t>
  </si>
  <si>
    <t>C000254700002</t>
  </si>
  <si>
    <t>Ezeriņi -Krūzes</t>
  </si>
  <si>
    <t>C000254700003</t>
  </si>
  <si>
    <t>Sprīdīši -Stopiņi</t>
  </si>
  <si>
    <t>C000254700004</t>
  </si>
  <si>
    <t>Auniņi -Bērziņi</t>
  </si>
  <si>
    <t>C000254700005</t>
  </si>
  <si>
    <t>Pūpoli -Dzeņi</t>
  </si>
  <si>
    <t>C000254700006</t>
  </si>
  <si>
    <t>Jaungudiņi -Zemgaļi</t>
  </si>
  <si>
    <t>C000254700007</t>
  </si>
  <si>
    <t>Liģeikas -Mazribeles</t>
  </si>
  <si>
    <t>C000254700008</t>
  </si>
  <si>
    <t>Rozzieži - Mežarājumi</t>
  </si>
  <si>
    <t>C000254700009</t>
  </si>
  <si>
    <t>Jaunskultiņi -Sprīži</t>
  </si>
  <si>
    <t>C000254700010</t>
  </si>
  <si>
    <t>Zvirbuļi -Baloži</t>
  </si>
  <si>
    <t>C000254700011</t>
  </si>
  <si>
    <t>Lazdiņas -Lācīši</t>
  </si>
  <si>
    <t>C000254700012</t>
  </si>
  <si>
    <t>SIA Agroserviss -Mūrnieki</t>
  </si>
  <si>
    <t>C000254700013</t>
  </si>
  <si>
    <t>Saulkrasti -Strazdiņi</t>
  </si>
  <si>
    <t>C000254700014</t>
  </si>
  <si>
    <t>Centrs 16-Valteri</t>
  </si>
  <si>
    <t>C000254700015</t>
  </si>
  <si>
    <t>Ceļmalas -Garauši</t>
  </si>
  <si>
    <t>C000254700016</t>
  </si>
  <si>
    <t>V1028-Laumas</t>
  </si>
  <si>
    <t>C000254700017</t>
  </si>
  <si>
    <t>V1028-Taubenieki</t>
  </si>
  <si>
    <t>C000254700018</t>
  </si>
  <si>
    <t>Uz Lībiešu kapiem</t>
  </si>
  <si>
    <t>C000254700019</t>
  </si>
  <si>
    <t>Uz Struku kapiem</t>
  </si>
  <si>
    <t>Mežotnes  pagasts</t>
  </si>
  <si>
    <r>
      <rPr>
        <sz val="8"/>
        <color rgb="FF000000"/>
        <rFont val="Arial"/>
        <family val="2"/>
      </rPr>
      <t>brauktuves laukums (m</t>
    </r>
    <r>
      <rPr>
        <vertAlign val="superscript"/>
        <sz val="8"/>
        <color rgb="FF000000"/>
        <rFont val="Arial"/>
        <family val="2"/>
      </rPr>
      <t>2)</t>
    </r>
  </si>
  <si>
    <t>A100254900001</t>
  </si>
  <si>
    <t>Katrīnas (Codes rob.)-Lāči</t>
  </si>
  <si>
    <t>A100254900002</t>
  </si>
  <si>
    <t>Bauskas ceļš -Ceplis</t>
  </si>
  <si>
    <t>A100254900003</t>
  </si>
  <si>
    <t xml:space="preserve">Strēlnieks - Garoza </t>
  </si>
  <si>
    <t>A100254900004</t>
  </si>
  <si>
    <t>Salakas -Strēlnieki -Krūmiņu kr.</t>
  </si>
  <si>
    <t>A100254900005</t>
  </si>
  <si>
    <t>Doktorāta iela</t>
  </si>
  <si>
    <t>A100254900006</t>
  </si>
  <si>
    <t>A100254900007</t>
  </si>
  <si>
    <t>A100254900008</t>
  </si>
  <si>
    <t>Pils iela</t>
  </si>
  <si>
    <t>A100254900009</t>
  </si>
  <si>
    <t>B100254900001</t>
  </si>
  <si>
    <t>Bauskas ceļš -Rožlejas</t>
  </si>
  <si>
    <t>B100254900002</t>
  </si>
  <si>
    <t>Jumpravas kapi -Tomi</t>
  </si>
  <si>
    <t>B100254900003</t>
  </si>
  <si>
    <t>Bauskas ceļš -Ģindārti</t>
  </si>
  <si>
    <t>B100254900004</t>
  </si>
  <si>
    <t>Bauskas ceļš -Bajāri</t>
  </si>
  <si>
    <t>B100254900005</t>
  </si>
  <si>
    <t>Mežotne -Bajāri-A1</t>
  </si>
  <si>
    <t>B100254900006</t>
  </si>
  <si>
    <t>Dāliņu ceļš -Bērzmuiža</t>
  </si>
  <si>
    <t>B100254900007</t>
  </si>
  <si>
    <t>Bērzmuiža -Ciņi -Internātvsk.</t>
  </si>
  <si>
    <t>B100254900008</t>
  </si>
  <si>
    <t>Salakas -Krūmiņu kr. -Garoza</t>
  </si>
  <si>
    <t>B100254900009</t>
  </si>
  <si>
    <t>A.Lāča iela</t>
  </si>
  <si>
    <t>B100254900010</t>
  </si>
  <si>
    <t>Lielupes iela</t>
  </si>
  <si>
    <t>B100254900011</t>
  </si>
  <si>
    <t>B100254900012</t>
  </si>
  <si>
    <t>B100254900013</t>
  </si>
  <si>
    <t>B100254900014</t>
  </si>
  <si>
    <t>B100254900015</t>
  </si>
  <si>
    <t>C100254900001</t>
  </si>
  <si>
    <t>Bauskas ceļš -Zvejnieki</t>
  </si>
  <si>
    <t>C100254900002</t>
  </si>
  <si>
    <t>Bauskas ceļš -Madaras-Kraujas</t>
  </si>
  <si>
    <t>C100254900003</t>
  </si>
  <si>
    <t>Jumpravas ūdenstornis -Skazbārdi</t>
  </si>
  <si>
    <t>C100254900004</t>
  </si>
  <si>
    <t>Cepļa ceļš -Glāznieki</t>
  </si>
  <si>
    <t>C100254900005</t>
  </si>
  <si>
    <t>Cepļa ceļš -Vizbuļi</t>
  </si>
  <si>
    <t>C100254900006</t>
  </si>
  <si>
    <t>Mazģindārti -Lodēni</t>
  </si>
  <si>
    <t>C100254900007</t>
  </si>
  <si>
    <t>Ceplīši-Krūmales</t>
  </si>
  <si>
    <t>C100254900008</t>
  </si>
  <si>
    <t>Bauskas ceļš -Brauļi</t>
  </si>
  <si>
    <t>C100254900009</t>
  </si>
  <si>
    <t>Bauskas ceļš -Priežmaļi</t>
  </si>
  <si>
    <t>C100254900010</t>
  </si>
  <si>
    <t>Bauskas ceļš -Stūri</t>
  </si>
  <si>
    <t>C100254900011</t>
  </si>
  <si>
    <t>Jelgavas ceļš -Daudzvārdu kapi</t>
  </si>
  <si>
    <t>C100254900012</t>
  </si>
  <si>
    <t>Dāliņu ceļš -Bērzu kapi</t>
  </si>
  <si>
    <t>C100254900013</t>
  </si>
  <si>
    <t>Garoza -Liepas</t>
  </si>
  <si>
    <t>C100254900014</t>
  </si>
  <si>
    <t>Skolas iela -Garozas attīrīšanas iekārtas</t>
  </si>
  <si>
    <t>C100254900015</t>
  </si>
  <si>
    <t>Līdumnieki -Mežstrautnieki</t>
  </si>
  <si>
    <t>C100254900016</t>
  </si>
  <si>
    <t>Mežotnes attīrīšanas iekārtas</t>
  </si>
  <si>
    <t>C100254900017</t>
  </si>
  <si>
    <t xml:space="preserve">Ziedu ceļš </t>
  </si>
  <si>
    <t>C100254900018</t>
  </si>
  <si>
    <t xml:space="preserve">Čapuļu ceļš </t>
  </si>
  <si>
    <t>C100254900019</t>
  </si>
  <si>
    <t>Parka iela - Strautiņi</t>
  </si>
  <si>
    <t>Vecsaules pagasts</t>
  </si>
  <si>
    <r>
      <rPr>
        <sz val="8"/>
        <color theme="1"/>
        <rFont val="Arial"/>
        <family val="2"/>
      </rPr>
      <t>brauktuves laukums (m</t>
    </r>
    <r>
      <rPr>
        <vertAlign val="superscript"/>
        <sz val="8"/>
        <color theme="1"/>
        <rFont val="Arial"/>
        <family val="2"/>
      </rPr>
      <t>2)</t>
    </r>
  </si>
  <si>
    <t>A000255500001</t>
  </si>
  <si>
    <t>Vidiņi -Vecsaules skola</t>
  </si>
  <si>
    <t>A000255500002</t>
  </si>
  <si>
    <t>Vecsaules skola -Kārkli - Vekmaņi</t>
  </si>
  <si>
    <t>A000255500003</t>
  </si>
  <si>
    <t>Parks -Līči</t>
  </si>
  <si>
    <t>A000255500004</t>
  </si>
  <si>
    <t>Zvineļi -Kūdra</t>
  </si>
  <si>
    <t>A000255500005</t>
  </si>
  <si>
    <t>Kalte -Cīruļi</t>
  </si>
  <si>
    <t>A000255500006</t>
  </si>
  <si>
    <t>Zvineļi -Kaģeni -Dainas</t>
  </si>
  <si>
    <t>A000255500007</t>
  </si>
  <si>
    <t>Līvāni -Purmaļi</t>
  </si>
  <si>
    <t>A000255500008</t>
  </si>
  <si>
    <t>Cīruļi -Ozolaine -Kraukļi</t>
  </si>
  <si>
    <t>A000255500009</t>
  </si>
  <si>
    <t>Mazerķeni -Zulleni -Rūtiņas</t>
  </si>
  <si>
    <t>A000255500010</t>
  </si>
  <si>
    <t>Jaunsaule-Grigaļi</t>
  </si>
  <si>
    <t>A000255500011</t>
  </si>
  <si>
    <t>Vecsaule -Baloži</t>
  </si>
  <si>
    <t>A000255500012</t>
  </si>
  <si>
    <t>Likverteni -Dzilnas</t>
  </si>
  <si>
    <t>A000255500013</t>
  </si>
  <si>
    <t>Ozolaines ceļš</t>
  </si>
  <si>
    <t>A000255500014</t>
  </si>
  <si>
    <t>Privuļi - Reinīši</t>
  </si>
  <si>
    <t>A000255500015</t>
  </si>
  <si>
    <t>Garā iela</t>
  </si>
  <si>
    <t>A000255500016</t>
  </si>
  <si>
    <t>Gravas iela</t>
  </si>
  <si>
    <t>A000255500017</t>
  </si>
  <si>
    <t>Pļavas iela</t>
  </si>
  <si>
    <t>A000255500018</t>
  </si>
  <si>
    <t>Krastiņu ceļš</t>
  </si>
  <si>
    <t>A000255500019</t>
  </si>
  <si>
    <t>Vecais ceļš</t>
  </si>
  <si>
    <t>A000255500020</t>
  </si>
  <si>
    <t>Upeskalna ceļš</t>
  </si>
  <si>
    <t>A000255500021</t>
  </si>
  <si>
    <t>Sila iela</t>
  </si>
  <si>
    <t>B000255500001</t>
  </si>
  <si>
    <t>Puķes -Smukie</t>
  </si>
  <si>
    <t>B000255500002</t>
  </si>
  <si>
    <t>Leriķi -Gāguļi -Lejkristi</t>
  </si>
  <si>
    <t>B000255500003</t>
  </si>
  <si>
    <t>Kalte -Madaras</t>
  </si>
  <si>
    <t>B000255500004</t>
  </si>
  <si>
    <t>Leriķu kapi -Baloži</t>
  </si>
  <si>
    <t>B000255500005</t>
  </si>
  <si>
    <t>Baznīca -Silmaļi</t>
  </si>
  <si>
    <t>B000255500006</t>
  </si>
  <si>
    <t>Žūras -Stieņi Āres</t>
  </si>
  <si>
    <t>B000255500007</t>
  </si>
  <si>
    <t>Kaģeni -Villeni -Kārkli</t>
  </si>
  <si>
    <t>B000255500008</t>
  </si>
  <si>
    <t>Skujenieki -Ziemeļi</t>
  </si>
  <si>
    <t>B000255500009</t>
  </si>
  <si>
    <t>Ozolzīles -Skujas</t>
  </si>
  <si>
    <t>B000255500010</t>
  </si>
  <si>
    <t>Zvejnieki -Baltā muiža</t>
  </si>
  <si>
    <t>B000255500011</t>
  </si>
  <si>
    <t>Vecsaule -Pienotava</t>
  </si>
  <si>
    <t>B000255500012</t>
  </si>
  <si>
    <t>Dzintari -Krastmaļi</t>
  </si>
  <si>
    <t>B000255500013</t>
  </si>
  <si>
    <t>Jaunsaules baznīca -Pienotavas -</t>
  </si>
  <si>
    <t>B000255500014</t>
  </si>
  <si>
    <t>Jaunsaule -Druvas</t>
  </si>
  <si>
    <t>B000255500015</t>
  </si>
  <si>
    <t>Silavas-Strautiņi</t>
  </si>
  <si>
    <t>B000255500016</t>
  </si>
  <si>
    <t>Rīkani -Skunduri</t>
  </si>
  <si>
    <t>B000255500017</t>
  </si>
  <si>
    <t>Kūģeļi -Putriņi</t>
  </si>
  <si>
    <t>B000255500018</t>
  </si>
  <si>
    <t>Priežu iela</t>
  </si>
  <si>
    <t>B000255500019</t>
  </si>
  <si>
    <t>Vecsaules iela</t>
  </si>
  <si>
    <t>B000255500020</t>
  </si>
  <si>
    <t>B000255500021</t>
  </si>
  <si>
    <t>B000255500022</t>
  </si>
  <si>
    <t>B000255500023</t>
  </si>
  <si>
    <t>B000255500024</t>
  </si>
  <si>
    <t>Līvānu ceļš</t>
  </si>
  <si>
    <t>B000255500025</t>
  </si>
  <si>
    <t>Ābeļu ceļš</t>
  </si>
  <si>
    <t>B000255500026</t>
  </si>
  <si>
    <t>Torņa ceļš</t>
  </si>
  <si>
    <t>B000255500027</t>
  </si>
  <si>
    <t>Žūras -Pārstrauti</t>
  </si>
  <si>
    <t>B000255500028</t>
  </si>
  <si>
    <t>Mežmalas iela</t>
  </si>
  <si>
    <t>B000255500029</t>
  </si>
  <si>
    <t>Skuju iela</t>
  </si>
  <si>
    <t>B000255500030</t>
  </si>
  <si>
    <t>B000255500031</t>
  </si>
  <si>
    <t>Avotu iela</t>
  </si>
  <si>
    <t>B000255500032</t>
  </si>
  <si>
    <t>B000255500033</t>
  </si>
  <si>
    <t>B000255500034</t>
  </si>
  <si>
    <t>B000255500035</t>
  </si>
  <si>
    <t>B000255500036</t>
  </si>
  <si>
    <t>B000255500037</t>
  </si>
  <si>
    <t>Apšu iela</t>
  </si>
  <si>
    <t>B000255500038</t>
  </si>
  <si>
    <t>B000255500039</t>
  </si>
  <si>
    <t>B000255500040</t>
  </si>
  <si>
    <t>Nogāzes iela</t>
  </si>
  <si>
    <t>B000255500041</t>
  </si>
  <si>
    <t>Plūmju iela</t>
  </si>
  <si>
    <t>B000255500042</t>
  </si>
  <si>
    <t>Bumbieru iela</t>
  </si>
  <si>
    <t>C000255500001</t>
  </si>
  <si>
    <t>Ceļš -Viesturu kapi</t>
  </si>
  <si>
    <t>C000255500002</t>
  </si>
  <si>
    <t xml:space="preserve">Vecsaule attīrīšanas  iekārtas </t>
  </si>
  <si>
    <t>C000255500003</t>
  </si>
  <si>
    <t>Indras -Bugoviči</t>
  </si>
  <si>
    <t>C000255500004</t>
  </si>
  <si>
    <t>Birzes -Gulbji -Kalves</t>
  </si>
  <si>
    <t>C000255500005</t>
  </si>
  <si>
    <t>Silmaļi -Teikas</t>
  </si>
  <si>
    <t>C000255500006</t>
  </si>
  <si>
    <t>Silmaļi -Čapani</t>
  </si>
  <si>
    <t>C000255500007</t>
  </si>
  <si>
    <t>Pīlādži -Mazsiliņi</t>
  </si>
  <si>
    <t>C000255500008</t>
  </si>
  <si>
    <t>Žūras -Mazerķeni</t>
  </si>
  <si>
    <t>C000255500009</t>
  </si>
  <si>
    <t>Vītoliņi -Pūpoliņi</t>
  </si>
  <si>
    <t>C000255500010</t>
  </si>
  <si>
    <t>Silenieki -Stikliņi</t>
  </si>
  <si>
    <t>C000255500011</t>
  </si>
  <si>
    <t>Kalēji -Rūtiņas</t>
  </si>
  <si>
    <t>C000255500012</t>
  </si>
  <si>
    <t>Rīti -Jaunsaules skola</t>
  </si>
  <si>
    <t>C000255500013</t>
  </si>
  <si>
    <t>Kraukļi -Purviņi</t>
  </si>
  <si>
    <t>0..00</t>
  </si>
  <si>
    <t>C000255500014</t>
  </si>
  <si>
    <t>Melderi -Ozolzīles</t>
  </si>
  <si>
    <t>C000255500015</t>
  </si>
  <si>
    <t>Pelnāji -Kalte</t>
  </si>
  <si>
    <t>C000255500016</t>
  </si>
  <si>
    <t xml:space="preserve">Senči -Tīči </t>
  </si>
  <si>
    <t>C000255500017</t>
  </si>
  <si>
    <t>Līdumi -Kuķeni</t>
  </si>
  <si>
    <t>C000255500018</t>
  </si>
  <si>
    <t>Indrāni -Lejas</t>
  </si>
  <si>
    <t>C000255500019</t>
  </si>
  <si>
    <t>Grašiņi -Ielejas</t>
  </si>
  <si>
    <t>C000255500020</t>
  </si>
  <si>
    <t>Kūlas -Ceplīši</t>
  </si>
  <si>
    <t>C000255500021</t>
  </si>
  <si>
    <t>Lejmalnieki -Silavas</t>
  </si>
  <si>
    <t>C000255500022</t>
  </si>
  <si>
    <t>Sudmalnieki -Plostnieki</t>
  </si>
  <si>
    <t>C000255500023</t>
  </si>
  <si>
    <t>Zīles -Raudas</t>
  </si>
  <si>
    <t>C000255500024</t>
  </si>
  <si>
    <t xml:space="preserve">Rīkanu kapi -Bāri </t>
  </si>
  <si>
    <t>C000255500025</t>
  </si>
  <si>
    <t>Audzes -Purviņi</t>
  </si>
  <si>
    <t>C000255500026</t>
  </si>
  <si>
    <t>Uz Ozolaines NAI</t>
  </si>
  <si>
    <t>C000255500027</t>
  </si>
  <si>
    <t>Dainas -Kūlas</t>
  </si>
  <si>
    <t>C000255500028</t>
  </si>
  <si>
    <t>Uz Zulleniem</t>
  </si>
  <si>
    <t>C000255500029</t>
  </si>
  <si>
    <t>V1020 -Līrumu karjers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</si>
</sst>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6"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  <font>
      <sz val="10"/>
      <color rgb="FF000000"/>
      <name val="Arial"/>
      <family val="2"/>
    </font>
    <font>
      <sz val="8"/>
      <color rgb="FF414142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rgb="FF414142"/>
      <name val="Arial"/>
      <family val="2"/>
    </font>
    <font>
      <vertAlign val="superscript"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/>
      <top style="thin">
        <color rgb="FF000000"/>
      </top>
      <bottom style="hair">
        <color rgb="FF000000"/>
      </bottom>
    </border>
    <border>
      <left/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hair">
        <color rgb="FF000000"/>
      </right>
      <top/>
      <bottom/>
    </border>
    <border>
      <left style="hair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 style="hair">
        <color rgb="FF000000"/>
      </bottom>
    </border>
    <border>
      <left/>
      <right style="thin">
        <color rgb="FF000000"/>
      </right>
      <top/>
      <bottom style="hair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2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2" fontId="4" fillId="0" borderId="6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2" fontId="4" fillId="0" borderId="5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165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top" wrapText="1"/>
    </xf>
    <xf numFmtId="2" fontId="4" fillId="0" borderId="20" xfId="0" applyNumberFormat="1" applyFont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1" fillId="0" borderId="2" xfId="0" applyFont="1" applyBorder="1"/>
    <xf numFmtId="0" fontId="4" fillId="0" borderId="2" xfId="0" applyFont="1" applyBorder="1"/>
    <xf numFmtId="0" fontId="4" fillId="0" borderId="1" xfId="0" applyFont="1" applyBorder="1"/>
    <xf numFmtId="1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1" fontId="7" fillId="0" borderId="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0" borderId="5" xfId="0" applyFont="1" applyBorder="1"/>
    <xf numFmtId="0" fontId="6" fillId="0" borderId="3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7" xfId="0" applyFont="1" applyBorder="1" applyAlignment="1">
      <alignment horizontal="center" vertical="center"/>
    </xf>
    <xf numFmtId="0" fontId="6" fillId="0" borderId="10" xfId="0" applyFont="1" applyBorder="1"/>
    <xf numFmtId="0" fontId="6" fillId="0" borderId="8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19" xfId="0" applyFont="1" applyBorder="1"/>
    <xf numFmtId="0" fontId="10" fillId="0" borderId="6" xfId="0" applyFont="1" applyBorder="1" applyAlignment="1">
      <alignment horizontal="center" vertical="center" wrapText="1"/>
    </xf>
    <xf numFmtId="0" fontId="6" fillId="0" borderId="9" xfId="0" applyFont="1" applyBorder="1"/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16" xfId="0" applyFont="1" applyBorder="1"/>
    <xf numFmtId="0" fontId="6" fillId="0" borderId="15" xfId="0" applyFont="1" applyBorder="1"/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21" xfId="0" applyFont="1" applyBorder="1"/>
    <xf numFmtId="0" fontId="4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6" fillId="0" borderId="22" xfId="0" applyFont="1" applyBorder="1"/>
    <xf numFmtId="164" fontId="4" fillId="0" borderId="6" xfId="0" applyNumberFormat="1" applyFont="1" applyBorder="1" applyAlignment="1">
      <alignment horizontal="center" vertical="center" wrapText="1"/>
    </xf>
    <xf numFmtId="0" fontId="6" fillId="0" borderId="23" xfId="0" applyFont="1" applyBorder="1"/>
    <xf numFmtId="0" fontId="4" fillId="3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4" fillId="0" borderId="16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0" borderId="15" xfId="0" applyFont="1" applyBorder="1"/>
    <xf numFmtId="0" fontId="6" fillId="0" borderId="20" xfId="0" applyFont="1" applyBorder="1"/>
    <xf numFmtId="0" fontId="6" fillId="0" borderId="16" xfId="0" applyFont="1" applyBorder="1"/>
    <xf numFmtId="0" fontId="6" fillId="0" borderId="16" xfId="0" applyFont="1" applyBorder="1"/>
    <xf numFmtId="0" fontId="4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3" borderId="3" xfId="0" applyFont="1" applyFill="1" applyBorder="1" applyAlignment="1">
      <alignment horizontal="left" vertical="center" wrapText="1"/>
    </xf>
    <xf numFmtId="0" fontId="6" fillId="0" borderId="3" xfId="0" applyFont="1" applyBorder="1"/>
    <xf numFmtId="0" fontId="4" fillId="0" borderId="1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6" fillId="0" borderId="19" xfId="0" applyFont="1" applyBorder="1"/>
    <xf numFmtId="0" fontId="6" fillId="0" borderId="9" xfId="0" applyFont="1" applyBorder="1"/>
    <xf numFmtId="0" fontId="4" fillId="3" borderId="1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/>
    <xf numFmtId="0" fontId="4" fillId="3" borderId="6" xfId="0" applyFont="1" applyFill="1" applyBorder="1"/>
    <xf numFmtId="0" fontId="4" fillId="0" borderId="3" xfId="0" applyFont="1" applyBorder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9" Type="http://schemas.openxmlformats.org/officeDocument/2006/relationships/worksheet" Target="worksheets/sheet7.xml" /><Relationship Id="rId2" Type="http://schemas.openxmlformats.org/officeDocument/2006/relationships/styles" Target="styles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8" Type="http://schemas.openxmlformats.org/officeDocument/2006/relationships/worksheet" Target="worksheets/sheet6.xml" /><Relationship Id="rId4" Type="http://schemas.openxmlformats.org/officeDocument/2006/relationships/worksheet" Target="worksheets/sheet2.xml" /><Relationship Id="rId12" Type="http://schemas.openxmlformats.org/officeDocument/2006/relationships/sharedStrings" Target="sharedStrings.xml" /><Relationship Id="rId13" Type="http://schemas.openxmlformats.org/officeDocument/2006/relationships/calcChain" Target="calcChain.xml" /><Relationship Id="rId10" Type="http://schemas.openxmlformats.org/officeDocument/2006/relationships/worksheet" Target="worksheets/sheet8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workbookViewId="0" topLeftCell="A86">
      <selection pane="topLeft" activeCell="A1" sqref="A1:J1"/>
    </sheetView>
  </sheetViews>
  <sheetFormatPr defaultColWidth="12.5742857142857" defaultRowHeight="15" customHeight="1"/>
  <cols>
    <col min="1" max="1" width="13.8571428571429" customWidth="1"/>
    <col min="2" max="2" width="13.4285714285714" customWidth="1"/>
    <col min="3" max="4" width="5" customWidth="1"/>
    <col min="5" max="5" width="5.28571428571429" customWidth="1"/>
    <col min="6" max="6" width="6.14285714285714" customWidth="1"/>
    <col min="7" max="7" width="7.42857142857143" customWidth="1"/>
    <col min="8" max="8" width="9.14285714285714" customWidth="1"/>
    <col min="9" max="10" width="12.5714285714286" customWidth="1"/>
    <col min="11" max="16" width="8" customWidth="1"/>
  </cols>
  <sheetData>
    <row r="1" spans="1:16" ht="12.75" customHeight="1">
      <c r="A1" s="20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2"/>
      <c r="L1" s="2"/>
      <c r="M1" s="2"/>
      <c r="N1" s="2"/>
      <c r="O1" s="2"/>
      <c r="P1" s="2"/>
    </row>
    <row r="2" spans="1:16" ht="12.75" customHeight="1">
      <c r="A2" s="3"/>
      <c r="B2" s="3"/>
      <c r="C2" s="4"/>
      <c r="D2" s="4"/>
      <c r="E2" s="4"/>
      <c r="F2" s="4"/>
      <c r="G2" s="5"/>
      <c r="H2" s="6"/>
      <c r="I2" s="7"/>
      <c r="J2" s="7"/>
      <c r="K2" s="2"/>
      <c r="L2" s="2"/>
      <c r="M2" s="2"/>
      <c r="N2" s="2"/>
      <c r="O2" s="2"/>
      <c r="P2" s="2"/>
    </row>
    <row r="3" spans="1:16" ht="12.75" customHeight="1">
      <c r="A3" s="20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2"/>
      <c r="L3" s="2"/>
      <c r="M3" s="2"/>
      <c r="N3" s="2"/>
      <c r="O3" s="2"/>
      <c r="P3" s="2"/>
    </row>
    <row r="4" spans="1:16" ht="12.75" customHeight="1">
      <c r="A4" s="204" t="s">
        <v>2</v>
      </c>
      <c r="B4" s="199"/>
      <c r="C4" s="199"/>
      <c r="D4" s="199"/>
      <c r="E4" s="199"/>
      <c r="F4" s="199"/>
      <c r="G4" s="199"/>
      <c r="H4" s="199"/>
      <c r="I4" s="199"/>
      <c r="J4" s="199"/>
      <c r="K4" s="2"/>
      <c r="L4" s="2"/>
      <c r="M4" s="2"/>
      <c r="N4" s="2"/>
      <c r="O4" s="2"/>
      <c r="P4" s="2"/>
    </row>
    <row r="5" spans="1:16" ht="12.75" customHeight="1">
      <c r="A5" s="198"/>
      <c r="B5" s="199"/>
      <c r="C5" s="199"/>
      <c r="D5" s="199"/>
      <c r="E5" s="199"/>
      <c r="F5" s="199"/>
      <c r="G5" s="199"/>
      <c r="H5" s="199"/>
      <c r="I5" s="7"/>
      <c r="J5" s="7"/>
      <c r="K5" s="9"/>
      <c r="L5" s="9"/>
      <c r="M5" s="2"/>
      <c r="N5" s="2"/>
      <c r="O5" s="2"/>
      <c r="P5" s="2"/>
    </row>
    <row r="6" spans="1:16" ht="12" customHeight="1">
      <c r="A6" s="203" t="s">
        <v>3</v>
      </c>
      <c r="B6" s="205" t="s">
        <v>4</v>
      </c>
      <c r="C6" s="11"/>
      <c r="D6" s="11"/>
      <c r="E6" s="11"/>
      <c r="F6" s="11"/>
      <c r="G6" s="11"/>
      <c r="H6" s="11"/>
      <c r="I6" s="203" t="s">
        <v>5</v>
      </c>
      <c r="J6" s="203" t="s">
        <v>6</v>
      </c>
      <c r="K6" s="9"/>
      <c r="L6" s="9"/>
      <c r="M6" s="2"/>
      <c r="N6" s="2"/>
      <c r="O6" s="2"/>
      <c r="P6" s="2"/>
    </row>
    <row r="7" spans="1:16" ht="12" customHeight="1">
      <c r="A7" s="194"/>
      <c r="B7" s="206"/>
      <c r="C7" s="200" t="s">
        <v>7</v>
      </c>
      <c r="D7" s="201"/>
      <c r="E7" s="201"/>
      <c r="F7" s="201"/>
      <c r="G7" s="201"/>
      <c r="H7" s="202"/>
      <c r="I7" s="194"/>
      <c r="J7" s="194"/>
      <c r="K7" s="9"/>
      <c r="L7" s="9"/>
      <c r="M7" s="2"/>
      <c r="N7" s="2"/>
      <c r="O7" s="2"/>
      <c r="P7" s="2"/>
    </row>
    <row r="8" spans="1:16" ht="12" customHeight="1">
      <c r="A8" s="194"/>
      <c r="B8" s="206"/>
      <c r="C8" s="200" t="s">
        <v>8</v>
      </c>
      <c r="D8" s="202"/>
      <c r="E8" s="203" t="s">
        <v>9</v>
      </c>
      <c r="F8" s="12"/>
      <c r="G8" s="203" t="s">
        <v>10</v>
      </c>
      <c r="H8" s="203" t="s">
        <v>11</v>
      </c>
      <c r="I8" s="194"/>
      <c r="J8" s="194"/>
      <c r="K8" s="9"/>
      <c r="L8" s="9"/>
      <c r="M8" s="2"/>
      <c r="N8" s="2"/>
      <c r="O8" s="2"/>
      <c r="P8" s="2"/>
    </row>
    <row r="9" spans="1:16" ht="22.5" customHeight="1">
      <c r="A9" s="193"/>
      <c r="B9" s="206"/>
      <c r="C9" s="12" t="s">
        <v>12</v>
      </c>
      <c r="D9" s="12" t="s">
        <v>13</v>
      </c>
      <c r="E9" s="193"/>
      <c r="F9" s="12" t="s">
        <v>14</v>
      </c>
      <c r="G9" s="193"/>
      <c r="H9" s="193"/>
      <c r="I9" s="193"/>
      <c r="J9" s="193"/>
      <c r="K9" s="9"/>
      <c r="L9" s="9"/>
      <c r="M9" s="2"/>
      <c r="N9" s="2"/>
      <c r="O9" s="2"/>
      <c r="P9" s="2"/>
    </row>
    <row r="10" spans="1:16" ht="12.75" customHeight="1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/>
      <c r="G10" s="13">
        <v>6</v>
      </c>
      <c r="H10" s="13">
        <v>7</v>
      </c>
      <c r="I10" s="13">
        <v>8</v>
      </c>
      <c r="J10" s="14">
        <v>9</v>
      </c>
      <c r="K10" s="9"/>
      <c r="L10" s="9"/>
      <c r="M10" s="9"/>
      <c r="N10" s="9"/>
      <c r="O10" s="9"/>
      <c r="P10" s="9"/>
    </row>
    <row r="11" spans="1:16" ht="12.75" customHeight="1">
      <c r="A11" s="15" t="s">
        <v>15</v>
      </c>
      <c r="B11" s="15" t="s">
        <v>16</v>
      </c>
      <c r="C11" s="16">
        <v>0</v>
      </c>
      <c r="D11" s="16">
        <v>0.26</v>
      </c>
      <c r="E11" s="16">
        <v>0.26</v>
      </c>
      <c r="F11" s="16">
        <v>5</v>
      </c>
      <c r="G11" s="17">
        <f t="shared" si="0" ref="G11:G13">(E11*1000)*F11</f>
        <v>1300</v>
      </c>
      <c r="H11" s="18" t="s">
        <v>17</v>
      </c>
      <c r="I11" s="19" t="s">
        <v>18</v>
      </c>
      <c r="J11" s="14" t="s">
        <v>18</v>
      </c>
      <c r="K11" s="9"/>
      <c r="L11" s="9"/>
      <c r="M11" s="9"/>
      <c r="N11" s="9"/>
      <c r="O11" s="9"/>
      <c r="P11" s="9"/>
    </row>
    <row r="12" spans="1:16" ht="12.75" customHeight="1">
      <c r="A12" s="195" t="s">
        <v>19</v>
      </c>
      <c r="B12" s="192" t="s">
        <v>20</v>
      </c>
      <c r="C12" s="16">
        <v>0</v>
      </c>
      <c r="D12" s="16">
        <v>0.32</v>
      </c>
      <c r="E12" s="21">
        <v>0.32</v>
      </c>
      <c r="F12" s="21">
        <v>5</v>
      </c>
      <c r="G12" s="22">
        <f t="shared" si="0"/>
        <v>1600</v>
      </c>
      <c r="H12" s="23" t="s">
        <v>21</v>
      </c>
      <c r="I12" s="19" t="s">
        <v>22</v>
      </c>
      <c r="J12" s="14" t="s">
        <v>22</v>
      </c>
      <c r="K12" s="9"/>
      <c r="L12" s="9"/>
      <c r="M12" s="9"/>
      <c r="N12" s="9"/>
      <c r="O12" s="9"/>
      <c r="P12" s="9"/>
    </row>
    <row r="13" spans="1:16" ht="12.75" customHeight="1">
      <c r="A13" s="193"/>
      <c r="B13" s="193"/>
      <c r="C13" s="16">
        <v>0.32</v>
      </c>
      <c r="D13" s="16">
        <v>0.48</v>
      </c>
      <c r="E13" s="16">
        <v>0.16</v>
      </c>
      <c r="F13" s="16">
        <v>5</v>
      </c>
      <c r="G13" s="22">
        <f t="shared" si="0"/>
        <v>800</v>
      </c>
      <c r="H13" s="18" t="s">
        <v>17</v>
      </c>
      <c r="I13" s="19" t="s">
        <v>22</v>
      </c>
      <c r="J13" s="14" t="s">
        <v>22</v>
      </c>
      <c r="K13" s="9"/>
      <c r="L13" s="9"/>
      <c r="M13" s="9"/>
      <c r="N13" s="9"/>
      <c r="O13" s="9"/>
      <c r="P13" s="9"/>
    </row>
    <row r="14" spans="1:16" ht="12.75" customHeight="1">
      <c r="A14" s="15" t="s">
        <v>23</v>
      </c>
      <c r="B14" s="15" t="s">
        <v>24</v>
      </c>
      <c r="C14" s="16">
        <v>0</v>
      </c>
      <c r="D14" s="16">
        <v>0.13</v>
      </c>
      <c r="E14" s="16">
        <v>0.13</v>
      </c>
      <c r="F14" s="16"/>
      <c r="G14" s="19">
        <v>3664</v>
      </c>
      <c r="H14" s="18" t="s">
        <v>17</v>
      </c>
      <c r="I14" s="19" t="s">
        <v>25</v>
      </c>
      <c r="J14" s="14" t="s">
        <v>25</v>
      </c>
      <c r="K14" s="9"/>
      <c r="L14" s="9"/>
      <c r="M14" s="9"/>
      <c r="N14" s="9"/>
      <c r="O14" s="9"/>
      <c r="P14" s="9"/>
    </row>
    <row r="15" spans="1:16" ht="12.75" customHeight="1">
      <c r="A15" s="15" t="s">
        <v>26</v>
      </c>
      <c r="B15" s="15" t="s">
        <v>27</v>
      </c>
      <c r="C15" s="16">
        <v>0</v>
      </c>
      <c r="D15" s="16">
        <v>0.24099999999999999</v>
      </c>
      <c r="E15" s="16">
        <v>0.24099999999999999</v>
      </c>
      <c r="F15" s="16">
        <v>4</v>
      </c>
      <c r="G15" s="22">
        <f t="shared" si="1" ref="G15:G17">(E15*1000)*F15</f>
        <v>964</v>
      </c>
      <c r="H15" s="23" t="s">
        <v>28</v>
      </c>
      <c r="I15" s="19" t="s">
        <v>22</v>
      </c>
      <c r="J15" s="14" t="s">
        <v>22</v>
      </c>
      <c r="K15" s="9"/>
      <c r="L15" s="9"/>
      <c r="M15" s="9"/>
      <c r="N15" s="9"/>
      <c r="O15" s="9"/>
      <c r="P15" s="9"/>
    </row>
    <row r="16" spans="1:16" ht="12.75" customHeight="1">
      <c r="A16" s="15" t="s">
        <v>29</v>
      </c>
      <c r="B16" s="15" t="s">
        <v>30</v>
      </c>
      <c r="C16" s="16">
        <v>0</v>
      </c>
      <c r="D16" s="16">
        <v>0.23699999999999999</v>
      </c>
      <c r="E16" s="16">
        <v>0.23699999999999999</v>
      </c>
      <c r="F16" s="16">
        <v>4</v>
      </c>
      <c r="G16" s="22">
        <f t="shared" si="1"/>
        <v>948</v>
      </c>
      <c r="H16" s="23" t="s">
        <v>21</v>
      </c>
      <c r="I16" s="19" t="s">
        <v>22</v>
      </c>
      <c r="J16" s="14" t="s">
        <v>22</v>
      </c>
      <c r="K16" s="9"/>
      <c r="L16" s="9"/>
      <c r="M16" s="9"/>
      <c r="N16" s="9"/>
      <c r="O16" s="9"/>
      <c r="P16" s="9"/>
    </row>
    <row r="17" spans="1:16" ht="12.75" customHeight="1">
      <c r="A17" s="197" t="s">
        <v>31</v>
      </c>
      <c r="B17" s="192" t="s">
        <v>32</v>
      </c>
      <c r="C17" s="16">
        <v>0</v>
      </c>
      <c r="D17" s="16">
        <v>0.02</v>
      </c>
      <c r="E17" s="16">
        <v>0.02</v>
      </c>
      <c r="F17" s="16">
        <v>3</v>
      </c>
      <c r="G17" s="22">
        <f t="shared" si="1"/>
        <v>60</v>
      </c>
      <c r="H17" s="18" t="s">
        <v>28</v>
      </c>
      <c r="I17" s="19" t="s">
        <v>18</v>
      </c>
      <c r="J17" s="14" t="s">
        <v>18</v>
      </c>
      <c r="K17" s="9"/>
      <c r="L17" s="9"/>
      <c r="M17" s="9"/>
      <c r="N17" s="9"/>
      <c r="O17" s="9"/>
      <c r="P17" s="9"/>
    </row>
    <row r="18" spans="1:16" ht="12.75" customHeight="1">
      <c r="A18" s="193"/>
      <c r="B18" s="193"/>
      <c r="C18" s="16">
        <v>0.02</v>
      </c>
      <c r="D18" s="16">
        <v>0.52</v>
      </c>
      <c r="E18" s="16">
        <v>0.50</v>
      </c>
      <c r="F18" s="16"/>
      <c r="G18" s="19">
        <v>3930</v>
      </c>
      <c r="H18" s="18" t="s">
        <v>17</v>
      </c>
      <c r="I18" s="19" t="s">
        <v>18</v>
      </c>
      <c r="J18" s="14" t="s">
        <v>18</v>
      </c>
      <c r="K18" s="9"/>
      <c r="L18" s="9"/>
      <c r="M18" s="9"/>
      <c r="N18" s="9"/>
      <c r="O18" s="9"/>
      <c r="P18" s="9"/>
    </row>
    <row r="19" spans="1:16" ht="12.75" customHeight="1">
      <c r="A19" s="15" t="s">
        <v>33</v>
      </c>
      <c r="B19" s="25" t="s">
        <v>34</v>
      </c>
      <c r="C19" s="16">
        <v>0</v>
      </c>
      <c r="D19" s="16" t="s">
        <v>35</v>
      </c>
      <c r="E19" s="16">
        <v>2.2599999999999998</v>
      </c>
      <c r="F19" s="16">
        <v>5.20</v>
      </c>
      <c r="G19" s="22">
        <f t="shared" si="2" ref="G19:G23">(E19*1000)*F19</f>
        <v>11752</v>
      </c>
      <c r="H19" s="18" t="s">
        <v>17</v>
      </c>
      <c r="I19" s="19" t="s">
        <v>36</v>
      </c>
      <c r="J19" s="14" t="s">
        <v>36</v>
      </c>
      <c r="K19" s="9"/>
      <c r="L19" s="9"/>
      <c r="M19" s="9"/>
      <c r="N19" s="9"/>
      <c r="O19" s="9"/>
      <c r="P19" s="9"/>
    </row>
    <row r="20" spans="1:16" ht="12.75" customHeight="1">
      <c r="A20" s="15" t="s">
        <v>37</v>
      </c>
      <c r="B20" s="15" t="s">
        <v>38</v>
      </c>
      <c r="C20" s="16">
        <v>0</v>
      </c>
      <c r="D20" s="16">
        <v>0.61</v>
      </c>
      <c r="E20" s="16">
        <v>0.61</v>
      </c>
      <c r="F20" s="16">
        <v>5</v>
      </c>
      <c r="G20" s="22">
        <f t="shared" si="2"/>
        <v>3050</v>
      </c>
      <c r="H20" s="18" t="s">
        <v>17</v>
      </c>
      <c r="I20" s="19" t="s">
        <v>18</v>
      </c>
      <c r="J20" s="14" t="s">
        <v>18</v>
      </c>
      <c r="K20" s="9"/>
      <c r="L20" s="9"/>
      <c r="M20" s="9"/>
      <c r="N20" s="9"/>
      <c r="O20" s="9"/>
      <c r="P20" s="9"/>
    </row>
    <row r="21" spans="1:16" ht="12.75" customHeight="1">
      <c r="A21" s="15" t="s">
        <v>39</v>
      </c>
      <c r="B21" s="15" t="s">
        <v>40</v>
      </c>
      <c r="C21" s="16">
        <v>0</v>
      </c>
      <c r="D21" s="16">
        <v>0.32</v>
      </c>
      <c r="E21" s="16">
        <v>0.32</v>
      </c>
      <c r="F21" s="16">
        <v>5</v>
      </c>
      <c r="G21" s="22">
        <f t="shared" si="2"/>
        <v>1600</v>
      </c>
      <c r="H21" s="18" t="s">
        <v>21</v>
      </c>
      <c r="I21" s="19" t="s">
        <v>22</v>
      </c>
      <c r="J21" s="14" t="s">
        <v>22</v>
      </c>
      <c r="K21" s="9"/>
      <c r="L21" s="9"/>
      <c r="M21" s="9"/>
      <c r="N21" s="9"/>
      <c r="O21" s="9"/>
      <c r="P21" s="9"/>
    </row>
    <row r="22" spans="1:16" ht="12.75" customHeight="1">
      <c r="A22" s="192" t="s">
        <v>41</v>
      </c>
      <c r="B22" s="192" t="s">
        <v>42</v>
      </c>
      <c r="C22" s="16">
        <v>0</v>
      </c>
      <c r="D22" s="16">
        <v>1.42</v>
      </c>
      <c r="E22" s="16">
        <v>1.42</v>
      </c>
      <c r="F22" s="16">
        <v>5.30</v>
      </c>
      <c r="G22" s="22">
        <f t="shared" si="2"/>
        <v>7526</v>
      </c>
      <c r="H22" s="18" t="s">
        <v>17</v>
      </c>
      <c r="I22" s="19" t="s">
        <v>18</v>
      </c>
      <c r="J22" s="14" t="s">
        <v>18</v>
      </c>
      <c r="K22" s="9"/>
      <c r="L22" s="9"/>
      <c r="M22" s="9"/>
      <c r="N22" s="9"/>
      <c r="O22" s="9"/>
      <c r="P22" s="9"/>
    </row>
    <row r="23" spans="1:16" ht="12.75" customHeight="1">
      <c r="A23" s="193"/>
      <c r="B23" s="193"/>
      <c r="C23" s="16">
        <v>0</v>
      </c>
      <c r="D23" s="16">
        <v>0.109</v>
      </c>
      <c r="E23" s="16">
        <v>0.109</v>
      </c>
      <c r="F23" s="16">
        <v>6</v>
      </c>
      <c r="G23" s="22">
        <f t="shared" si="2"/>
        <v>654</v>
      </c>
      <c r="H23" s="18" t="s">
        <v>17</v>
      </c>
      <c r="I23" s="19" t="s">
        <v>18</v>
      </c>
      <c r="J23" s="14" t="s">
        <v>18</v>
      </c>
      <c r="K23" s="26"/>
      <c r="L23" s="26"/>
      <c r="M23" s="26"/>
      <c r="N23" s="26"/>
      <c r="O23" s="26"/>
      <c r="P23" s="26"/>
    </row>
    <row r="24" spans="1:16" ht="12.75" customHeight="1">
      <c r="A24" s="192" t="s">
        <v>43</v>
      </c>
      <c r="B24" s="192" t="s">
        <v>44</v>
      </c>
      <c r="C24" s="16">
        <v>0</v>
      </c>
      <c r="D24" s="16">
        <v>0.32300000000000001</v>
      </c>
      <c r="E24" s="16">
        <v>0.32300000000000001</v>
      </c>
      <c r="F24" s="16"/>
      <c r="G24" s="19">
        <v>4984</v>
      </c>
      <c r="H24" s="18" t="s">
        <v>17</v>
      </c>
      <c r="I24" s="19" t="s">
        <v>36</v>
      </c>
      <c r="J24" s="14" t="s">
        <v>36</v>
      </c>
      <c r="K24" s="9"/>
      <c r="L24" s="9"/>
      <c r="M24" s="9"/>
      <c r="N24" s="9"/>
      <c r="O24" s="9"/>
      <c r="P24" s="9"/>
    </row>
    <row r="25" spans="1:16" ht="12.75" customHeight="1">
      <c r="A25" s="193"/>
      <c r="B25" s="193"/>
      <c r="C25" s="16">
        <v>0</v>
      </c>
      <c r="D25" s="16">
        <v>0.27200000000000002</v>
      </c>
      <c r="E25" s="16">
        <v>0.27200000000000002</v>
      </c>
      <c r="F25" s="16">
        <v>5.70</v>
      </c>
      <c r="G25" s="22">
        <f t="shared" si="3" ref="G25:G33">(E25*1000)*F25</f>
        <v>1550.40</v>
      </c>
      <c r="H25" s="18" t="s">
        <v>21</v>
      </c>
      <c r="I25" s="19" t="s">
        <v>18</v>
      </c>
      <c r="J25" s="14" t="s">
        <v>18</v>
      </c>
      <c r="K25" s="9"/>
      <c r="L25" s="9"/>
      <c r="M25" s="9"/>
      <c r="N25" s="9"/>
      <c r="O25" s="9"/>
      <c r="P25" s="9"/>
    </row>
    <row r="26" spans="1:16" ht="12.75" customHeight="1">
      <c r="A26" s="15" t="s">
        <v>45</v>
      </c>
      <c r="B26" s="15" t="s">
        <v>46</v>
      </c>
      <c r="C26" s="16">
        <v>0</v>
      </c>
      <c r="D26" s="16">
        <v>0.247</v>
      </c>
      <c r="E26" s="16">
        <v>0.247</v>
      </c>
      <c r="F26" s="16">
        <v>4</v>
      </c>
      <c r="G26" s="22">
        <f t="shared" si="3"/>
        <v>988</v>
      </c>
      <c r="H26" s="18" t="s">
        <v>21</v>
      </c>
      <c r="I26" s="19" t="s">
        <v>22</v>
      </c>
      <c r="J26" s="14" t="s">
        <v>22</v>
      </c>
      <c r="K26" s="9"/>
      <c r="L26" s="9"/>
      <c r="M26" s="9"/>
      <c r="N26" s="9"/>
      <c r="O26" s="9"/>
      <c r="P26" s="9"/>
    </row>
    <row r="27" spans="1:16" ht="12.75" customHeight="1">
      <c r="A27" s="15" t="s">
        <v>47</v>
      </c>
      <c r="B27" s="15" t="s">
        <v>48</v>
      </c>
      <c r="C27" s="16">
        <v>0</v>
      </c>
      <c r="D27" s="16">
        <v>0.30</v>
      </c>
      <c r="E27" s="16">
        <v>0.30</v>
      </c>
      <c r="F27" s="16">
        <v>4</v>
      </c>
      <c r="G27" s="22">
        <f t="shared" si="3"/>
        <v>1200</v>
      </c>
      <c r="H27" s="18" t="s">
        <v>17</v>
      </c>
      <c r="I27" s="19" t="s">
        <v>22</v>
      </c>
      <c r="J27" s="14" t="s">
        <v>22</v>
      </c>
      <c r="K27" s="9"/>
      <c r="L27" s="9"/>
      <c r="M27" s="9"/>
      <c r="N27" s="9"/>
      <c r="O27" s="9"/>
      <c r="P27" s="9"/>
    </row>
    <row r="28" spans="1:16" ht="12.75" customHeight="1">
      <c r="A28" s="15" t="s">
        <v>49</v>
      </c>
      <c r="B28" s="15" t="s">
        <v>50</v>
      </c>
      <c r="C28" s="21">
        <v>0</v>
      </c>
      <c r="D28" s="21">
        <v>0.21</v>
      </c>
      <c r="E28" s="21">
        <v>0.21</v>
      </c>
      <c r="F28" s="21">
        <v>5</v>
      </c>
      <c r="G28" s="22">
        <f t="shared" si="3"/>
        <v>1050</v>
      </c>
      <c r="H28" s="23" t="s">
        <v>21</v>
      </c>
      <c r="I28" s="19" t="s">
        <v>22</v>
      </c>
      <c r="J28" s="14" t="s">
        <v>22</v>
      </c>
      <c r="K28" s="9"/>
      <c r="L28" s="9"/>
      <c r="M28" s="9"/>
      <c r="N28" s="9"/>
      <c r="O28" s="9"/>
      <c r="P28" s="9"/>
    </row>
    <row r="29" spans="1:16" ht="12.75" customHeight="1">
      <c r="A29" s="15" t="s">
        <v>51</v>
      </c>
      <c r="B29" s="15" t="s">
        <v>52</v>
      </c>
      <c r="C29" s="16">
        <v>0</v>
      </c>
      <c r="D29" s="16">
        <v>1.40</v>
      </c>
      <c r="E29" s="16">
        <v>1.40</v>
      </c>
      <c r="F29" s="16">
        <v>5</v>
      </c>
      <c r="G29" s="22">
        <f t="shared" si="3"/>
        <v>7000</v>
      </c>
      <c r="H29" s="18" t="s">
        <v>17</v>
      </c>
      <c r="I29" s="19" t="s">
        <v>22</v>
      </c>
      <c r="J29" s="14" t="s">
        <v>22</v>
      </c>
      <c r="K29" s="9"/>
      <c r="L29" s="9"/>
      <c r="M29" s="9"/>
      <c r="N29" s="9"/>
      <c r="O29" s="9"/>
      <c r="P29" s="9"/>
    </row>
    <row r="30" spans="1:16" ht="12.75" customHeight="1">
      <c r="A30" s="192" t="s">
        <v>53</v>
      </c>
      <c r="B30" s="192" t="s">
        <v>54</v>
      </c>
      <c r="C30" s="16">
        <v>0</v>
      </c>
      <c r="D30" s="16">
        <v>0.45</v>
      </c>
      <c r="E30" s="16">
        <v>0.45</v>
      </c>
      <c r="F30" s="16">
        <v>6.30</v>
      </c>
      <c r="G30" s="22">
        <f t="shared" si="3"/>
        <v>2835</v>
      </c>
      <c r="H30" s="18" t="s">
        <v>17</v>
      </c>
      <c r="I30" s="19" t="s">
        <v>18</v>
      </c>
      <c r="J30" s="14" t="s">
        <v>18</v>
      </c>
      <c r="K30" s="9"/>
      <c r="L30" s="9"/>
      <c r="M30" s="9"/>
      <c r="N30" s="9"/>
      <c r="O30" s="9"/>
      <c r="P30" s="9"/>
    </row>
    <row r="31" spans="1:16" ht="12.75" customHeight="1">
      <c r="A31" s="193"/>
      <c r="B31" s="193"/>
      <c r="C31" s="16">
        <v>0.45</v>
      </c>
      <c r="D31" s="16">
        <v>0.60</v>
      </c>
      <c r="E31" s="16">
        <v>0.15</v>
      </c>
      <c r="F31" s="16">
        <v>4.30</v>
      </c>
      <c r="G31" s="22">
        <f t="shared" si="3"/>
        <v>645</v>
      </c>
      <c r="H31" s="18" t="s">
        <v>21</v>
      </c>
      <c r="I31" s="19" t="s">
        <v>18</v>
      </c>
      <c r="J31" s="14" t="s">
        <v>18</v>
      </c>
      <c r="K31" s="9"/>
      <c r="L31" s="9"/>
      <c r="M31" s="9"/>
      <c r="N31" s="9"/>
      <c r="O31" s="9"/>
      <c r="P31" s="9"/>
    </row>
    <row r="32" spans="1:16" ht="12.75" customHeight="1">
      <c r="A32" s="27" t="s">
        <v>55</v>
      </c>
      <c r="B32" s="15" t="s">
        <v>56</v>
      </c>
      <c r="C32" s="21">
        <v>0</v>
      </c>
      <c r="D32" s="21">
        <v>0.38</v>
      </c>
      <c r="E32" s="21">
        <v>0.38</v>
      </c>
      <c r="F32" s="21">
        <v>5</v>
      </c>
      <c r="G32" s="22">
        <f t="shared" si="3"/>
        <v>1900</v>
      </c>
      <c r="H32" s="23" t="s">
        <v>28</v>
      </c>
      <c r="I32" s="19" t="s">
        <v>22</v>
      </c>
      <c r="J32" s="14" t="s">
        <v>22</v>
      </c>
      <c r="K32" s="9"/>
      <c r="L32" s="9"/>
      <c r="M32" s="9"/>
      <c r="N32" s="9"/>
      <c r="O32" s="9"/>
      <c r="P32" s="9"/>
    </row>
    <row r="33" spans="1:16" ht="12.75" customHeight="1">
      <c r="A33" s="27" t="s">
        <v>57</v>
      </c>
      <c r="B33" s="15" t="s">
        <v>58</v>
      </c>
      <c r="C33" s="16">
        <v>0</v>
      </c>
      <c r="D33" s="16">
        <v>0.23</v>
      </c>
      <c r="E33" s="16">
        <v>0.23</v>
      </c>
      <c r="F33" s="16">
        <v>7</v>
      </c>
      <c r="G33" s="22">
        <f t="shared" si="3"/>
        <v>1610</v>
      </c>
      <c r="H33" s="18" t="s">
        <v>59</v>
      </c>
      <c r="I33" s="19" t="s">
        <v>36</v>
      </c>
      <c r="J33" s="14" t="s">
        <v>36</v>
      </c>
      <c r="K33" s="9"/>
      <c r="L33" s="9"/>
      <c r="M33" s="9"/>
      <c r="N33" s="9"/>
      <c r="O33" s="9"/>
      <c r="P33" s="9"/>
    </row>
    <row r="34" spans="1:16" ht="12.75" customHeight="1">
      <c r="A34" s="27" t="s">
        <v>60</v>
      </c>
      <c r="B34" s="15" t="s">
        <v>61</v>
      </c>
      <c r="C34" s="16">
        <v>0</v>
      </c>
      <c r="D34" s="16">
        <v>3.242</v>
      </c>
      <c r="E34" s="16">
        <v>3.242</v>
      </c>
      <c r="F34" s="16"/>
      <c r="G34" s="17">
        <v>35662</v>
      </c>
      <c r="H34" s="18" t="s">
        <v>17</v>
      </c>
      <c r="I34" s="19" t="s">
        <v>36</v>
      </c>
      <c r="J34" s="14" t="s">
        <v>36</v>
      </c>
      <c r="K34" s="9"/>
      <c r="L34" s="9"/>
      <c r="M34" s="9"/>
      <c r="N34" s="9"/>
      <c r="O34" s="9"/>
      <c r="P34" s="9"/>
    </row>
    <row r="35" spans="1:16" ht="12.75" customHeight="1">
      <c r="A35" s="27" t="s">
        <v>62</v>
      </c>
      <c r="B35" s="15" t="s">
        <v>63</v>
      </c>
      <c r="C35" s="16">
        <v>0</v>
      </c>
      <c r="D35" s="16">
        <v>1.1220000000000001</v>
      </c>
      <c r="E35" s="16">
        <v>1.1220000000000001</v>
      </c>
      <c r="F35" s="16">
        <v>4</v>
      </c>
      <c r="G35" s="22">
        <f t="shared" si="4" ref="G35:G43">(E35*1000)*F35</f>
        <v>4488</v>
      </c>
      <c r="H35" s="18" t="s">
        <v>21</v>
      </c>
      <c r="I35" s="19" t="s">
        <v>22</v>
      </c>
      <c r="J35" s="14" t="s">
        <v>22</v>
      </c>
      <c r="K35" s="9"/>
      <c r="L35" s="9"/>
      <c r="M35" s="9"/>
      <c r="N35" s="9"/>
      <c r="O35" s="9"/>
      <c r="P35" s="9"/>
    </row>
    <row r="36" spans="1:16" ht="12.75" customHeight="1">
      <c r="A36" s="27" t="s">
        <v>64</v>
      </c>
      <c r="B36" s="15" t="s">
        <v>65</v>
      </c>
      <c r="C36" s="16">
        <v>0</v>
      </c>
      <c r="D36" s="16">
        <v>0.107</v>
      </c>
      <c r="E36" s="16">
        <v>0.107</v>
      </c>
      <c r="F36" s="16">
        <v>4</v>
      </c>
      <c r="G36" s="22">
        <f t="shared" si="4"/>
        <v>428</v>
      </c>
      <c r="H36" s="18" t="s">
        <v>21</v>
      </c>
      <c r="I36" s="19" t="s">
        <v>22</v>
      </c>
      <c r="J36" s="14" t="s">
        <v>22</v>
      </c>
      <c r="K36" s="9"/>
      <c r="L36" s="9"/>
      <c r="M36" s="9"/>
      <c r="N36" s="9"/>
      <c r="O36" s="9"/>
      <c r="P36" s="9"/>
    </row>
    <row r="37" spans="1:16" ht="12.75" customHeight="1">
      <c r="A37" s="27" t="s">
        <v>66</v>
      </c>
      <c r="B37" s="15" t="s">
        <v>67</v>
      </c>
      <c r="C37" s="16">
        <v>0</v>
      </c>
      <c r="D37" s="16">
        <v>0.14000000000000001</v>
      </c>
      <c r="E37" s="16">
        <v>0.14000000000000001</v>
      </c>
      <c r="F37" s="16">
        <v>6</v>
      </c>
      <c r="G37" s="22">
        <f t="shared" si="4"/>
        <v>840</v>
      </c>
      <c r="H37" s="18" t="s">
        <v>17</v>
      </c>
      <c r="I37" s="19" t="s">
        <v>22</v>
      </c>
      <c r="J37" s="14" t="s">
        <v>22</v>
      </c>
      <c r="K37" s="9"/>
      <c r="L37" s="9"/>
      <c r="M37" s="9"/>
      <c r="N37" s="9"/>
      <c r="O37" s="9"/>
      <c r="P37" s="9"/>
    </row>
    <row r="38" spans="1:16" ht="12.75" customHeight="1">
      <c r="A38" s="27" t="s">
        <v>68</v>
      </c>
      <c r="B38" s="15" t="s">
        <v>69</v>
      </c>
      <c r="C38" s="16">
        <v>0</v>
      </c>
      <c r="D38" s="16">
        <v>0.13</v>
      </c>
      <c r="E38" s="16">
        <v>0.13</v>
      </c>
      <c r="F38" s="16">
        <v>5.50</v>
      </c>
      <c r="G38" s="22">
        <f t="shared" si="4"/>
        <v>715</v>
      </c>
      <c r="H38" s="18" t="s">
        <v>17</v>
      </c>
      <c r="I38" s="19" t="s">
        <v>22</v>
      </c>
      <c r="J38" s="14" t="s">
        <v>22</v>
      </c>
      <c r="K38" s="9"/>
      <c r="L38" s="9"/>
      <c r="M38" s="9"/>
      <c r="N38" s="9"/>
      <c r="O38" s="9"/>
      <c r="P38" s="9"/>
    </row>
    <row r="39" spans="1:16" ht="12.75" customHeight="1">
      <c r="A39" s="27" t="s">
        <v>70</v>
      </c>
      <c r="B39" s="15" t="s">
        <v>71</v>
      </c>
      <c r="C39" s="16">
        <v>0</v>
      </c>
      <c r="D39" s="16">
        <v>0.98</v>
      </c>
      <c r="E39" s="16">
        <v>0.98</v>
      </c>
      <c r="F39" s="16">
        <v>7.70</v>
      </c>
      <c r="G39" s="22">
        <f t="shared" si="4"/>
        <v>7546</v>
      </c>
      <c r="H39" s="18" t="s">
        <v>17</v>
      </c>
      <c r="I39" s="19" t="s">
        <v>18</v>
      </c>
      <c r="J39" s="14" t="s">
        <v>18</v>
      </c>
      <c r="K39" s="9"/>
      <c r="L39" s="9"/>
      <c r="M39" s="9"/>
      <c r="N39" s="9"/>
      <c r="O39" s="9"/>
      <c r="P39" s="9"/>
    </row>
    <row r="40" spans="1:16" ht="12.75" customHeight="1">
      <c r="A40" s="27" t="s">
        <v>72</v>
      </c>
      <c r="B40" s="15" t="s">
        <v>73</v>
      </c>
      <c r="C40" s="16">
        <v>0</v>
      </c>
      <c r="D40" s="16">
        <v>1.4079999999999999</v>
      </c>
      <c r="E40" s="16">
        <v>1.4079999999999999</v>
      </c>
      <c r="F40" s="16">
        <v>9</v>
      </c>
      <c r="G40" s="22">
        <f t="shared" si="4"/>
        <v>12672</v>
      </c>
      <c r="H40" s="18" t="s">
        <v>17</v>
      </c>
      <c r="I40" s="19" t="s">
        <v>25</v>
      </c>
      <c r="J40" s="14" t="s">
        <v>25</v>
      </c>
      <c r="K40" s="9"/>
      <c r="L40" s="9"/>
      <c r="M40" s="9"/>
      <c r="N40" s="9"/>
      <c r="O40" s="9"/>
      <c r="P40" s="9"/>
    </row>
    <row r="41" spans="1:16" ht="12.75" customHeight="1">
      <c r="A41" s="27" t="s">
        <v>74</v>
      </c>
      <c r="B41" s="15" t="s">
        <v>75</v>
      </c>
      <c r="C41" s="16">
        <v>0</v>
      </c>
      <c r="D41" s="16">
        <v>0.59</v>
      </c>
      <c r="E41" s="16">
        <v>0.59</v>
      </c>
      <c r="F41" s="16">
        <v>5</v>
      </c>
      <c r="G41" s="22">
        <f t="shared" si="4"/>
        <v>2950</v>
      </c>
      <c r="H41" s="18" t="s">
        <v>21</v>
      </c>
      <c r="I41" s="19" t="s">
        <v>22</v>
      </c>
      <c r="J41" s="14" t="s">
        <v>22</v>
      </c>
      <c r="K41" s="9"/>
      <c r="L41" s="9"/>
      <c r="M41" s="9"/>
      <c r="N41" s="9"/>
      <c r="O41" s="9"/>
      <c r="P41" s="9"/>
    </row>
    <row r="42" spans="1:16" ht="12.75" customHeight="1">
      <c r="A42" s="27" t="s">
        <v>76</v>
      </c>
      <c r="B42" s="15" t="s">
        <v>77</v>
      </c>
      <c r="C42" s="16">
        <v>0</v>
      </c>
      <c r="D42" s="16">
        <v>0.345</v>
      </c>
      <c r="E42" s="16">
        <v>0.345</v>
      </c>
      <c r="F42" s="16">
        <v>4</v>
      </c>
      <c r="G42" s="22">
        <f t="shared" si="4"/>
        <v>1380</v>
      </c>
      <c r="H42" s="18" t="s">
        <v>21</v>
      </c>
      <c r="I42" s="19" t="s">
        <v>22</v>
      </c>
      <c r="J42" s="14" t="s">
        <v>22</v>
      </c>
      <c r="K42" s="9"/>
      <c r="L42" s="9"/>
      <c r="M42" s="9"/>
      <c r="N42" s="9"/>
      <c r="O42" s="9"/>
      <c r="P42" s="9"/>
    </row>
    <row r="43" spans="1:16" ht="12.75" customHeight="1">
      <c r="A43" s="27" t="s">
        <v>78</v>
      </c>
      <c r="B43" s="15" t="s">
        <v>79</v>
      </c>
      <c r="C43" s="16">
        <v>0</v>
      </c>
      <c r="D43" s="16">
        <v>0.20</v>
      </c>
      <c r="E43" s="16">
        <v>0.20</v>
      </c>
      <c r="F43" s="16">
        <v>5</v>
      </c>
      <c r="G43" s="22">
        <f t="shared" si="4"/>
        <v>1000</v>
      </c>
      <c r="H43" s="18" t="s">
        <v>17</v>
      </c>
      <c r="I43" s="19" t="s">
        <v>22</v>
      </c>
      <c r="J43" s="14" t="s">
        <v>22</v>
      </c>
      <c r="K43" s="9"/>
      <c r="L43" s="9"/>
      <c r="M43" s="9"/>
      <c r="N43" s="9"/>
      <c r="O43" s="9"/>
      <c r="P43" s="9"/>
    </row>
    <row r="44" spans="1:16" ht="12.75" customHeight="1">
      <c r="A44" s="192" t="s">
        <v>80</v>
      </c>
      <c r="B44" s="192" t="s">
        <v>81</v>
      </c>
      <c r="C44" s="16">
        <v>0</v>
      </c>
      <c r="D44" s="16">
        <v>1.032</v>
      </c>
      <c r="E44" s="16">
        <v>1.032</v>
      </c>
      <c r="F44" s="16"/>
      <c r="G44" s="19">
        <v>22993</v>
      </c>
      <c r="H44" s="18" t="s">
        <v>17</v>
      </c>
      <c r="I44" s="19" t="s">
        <v>36</v>
      </c>
      <c r="J44" s="14" t="s">
        <v>36</v>
      </c>
      <c r="K44" s="9"/>
      <c r="L44" s="9"/>
      <c r="M44" s="9"/>
      <c r="N44" s="9"/>
      <c r="O44" s="9"/>
      <c r="P44" s="9"/>
    </row>
    <row r="45" spans="1:16" ht="12.75" customHeight="1">
      <c r="A45" s="193"/>
      <c r="B45" s="193"/>
      <c r="C45" s="16">
        <v>0</v>
      </c>
      <c r="D45" s="16">
        <v>1.1000000000000001</v>
      </c>
      <c r="E45" s="16">
        <v>1.1000000000000001</v>
      </c>
      <c r="F45" s="16">
        <v>4.5999999999999996</v>
      </c>
      <c r="G45" s="22">
        <f t="shared" si="5" ref="G45:G49">(E45*1000)*F45</f>
        <v>5060</v>
      </c>
      <c r="H45" s="18" t="s">
        <v>21</v>
      </c>
      <c r="I45" s="19" t="s">
        <v>22</v>
      </c>
      <c r="J45" s="14" t="s">
        <v>22</v>
      </c>
      <c r="K45" s="26"/>
      <c r="L45" s="26"/>
      <c r="M45" s="26"/>
      <c r="N45" s="26"/>
      <c r="O45" s="26"/>
      <c r="P45" s="26"/>
    </row>
    <row r="46" spans="1:16" ht="12.75" customHeight="1">
      <c r="A46" s="15" t="s">
        <v>82</v>
      </c>
      <c r="B46" s="15" t="s">
        <v>83</v>
      </c>
      <c r="C46" s="16">
        <v>0</v>
      </c>
      <c r="D46" s="16">
        <v>0.14399999999999999</v>
      </c>
      <c r="E46" s="16">
        <v>0.14399999999999999</v>
      </c>
      <c r="F46" s="16">
        <v>7.30</v>
      </c>
      <c r="G46" s="22">
        <f t="shared" si="5"/>
        <v>1051.20</v>
      </c>
      <c r="H46" s="18" t="s">
        <v>21</v>
      </c>
      <c r="I46" s="19" t="s">
        <v>22</v>
      </c>
      <c r="J46" s="14" t="s">
        <v>22</v>
      </c>
      <c r="K46" s="9"/>
      <c r="L46" s="9"/>
      <c r="M46" s="9"/>
      <c r="N46" s="9"/>
      <c r="O46" s="9"/>
      <c r="P46" s="9"/>
    </row>
    <row r="47" spans="1:16" ht="12.75" customHeight="1">
      <c r="A47" s="15" t="s">
        <v>84</v>
      </c>
      <c r="B47" s="15" t="s">
        <v>85</v>
      </c>
      <c r="C47" s="16">
        <v>0</v>
      </c>
      <c r="D47" s="16">
        <v>0.94</v>
      </c>
      <c r="E47" s="16">
        <v>0.94</v>
      </c>
      <c r="F47" s="16">
        <v>6.20</v>
      </c>
      <c r="G47" s="22">
        <f t="shared" si="5"/>
        <v>5828</v>
      </c>
      <c r="H47" s="18" t="s">
        <v>17</v>
      </c>
      <c r="I47" s="19" t="s">
        <v>22</v>
      </c>
      <c r="J47" s="14" t="s">
        <v>22</v>
      </c>
      <c r="K47" s="9"/>
      <c r="L47" s="9"/>
      <c r="M47" s="9"/>
      <c r="N47" s="9"/>
      <c r="O47" s="9"/>
      <c r="P47" s="9"/>
    </row>
    <row r="48" spans="1:16" ht="12.75" customHeight="1">
      <c r="A48" s="192" t="s">
        <v>86</v>
      </c>
      <c r="B48" s="192" t="s">
        <v>87</v>
      </c>
      <c r="C48" s="16">
        <v>0</v>
      </c>
      <c r="D48" s="16">
        <v>0.30</v>
      </c>
      <c r="E48" s="16">
        <v>0.30</v>
      </c>
      <c r="F48" s="16">
        <v>4</v>
      </c>
      <c r="G48" s="22">
        <f t="shared" si="5"/>
        <v>1200</v>
      </c>
      <c r="H48" s="18" t="s">
        <v>21</v>
      </c>
      <c r="I48" s="19" t="s">
        <v>18</v>
      </c>
      <c r="J48" s="14" t="s">
        <v>18</v>
      </c>
      <c r="K48" s="9"/>
      <c r="L48" s="9"/>
      <c r="M48" s="9"/>
      <c r="N48" s="9"/>
      <c r="O48" s="9"/>
      <c r="P48" s="9"/>
    </row>
    <row r="49" spans="1:16" ht="12.75" customHeight="1">
      <c r="A49" s="193"/>
      <c r="B49" s="193"/>
      <c r="C49" s="16">
        <v>0.30</v>
      </c>
      <c r="D49" s="16">
        <v>0.77</v>
      </c>
      <c r="E49" s="16">
        <v>0.47</v>
      </c>
      <c r="F49" s="16">
        <v>4</v>
      </c>
      <c r="G49" s="22">
        <f t="shared" si="5"/>
        <v>1880</v>
      </c>
      <c r="H49" s="18" t="s">
        <v>17</v>
      </c>
      <c r="I49" s="19" t="s">
        <v>18</v>
      </c>
      <c r="J49" s="14" t="s">
        <v>18</v>
      </c>
      <c r="K49" s="9"/>
      <c r="L49" s="9"/>
      <c r="M49" s="9"/>
      <c r="N49" s="9"/>
      <c r="O49" s="9"/>
      <c r="P49" s="9"/>
    </row>
    <row r="50" spans="1:16" ht="12.75" customHeight="1">
      <c r="A50" s="15" t="s">
        <v>88</v>
      </c>
      <c r="B50" s="15" t="s">
        <v>89</v>
      </c>
      <c r="C50" s="16">
        <v>0</v>
      </c>
      <c r="D50" s="16">
        <v>0.83</v>
      </c>
      <c r="E50" s="16">
        <v>0.83</v>
      </c>
      <c r="F50" s="16"/>
      <c r="G50" s="17">
        <v>11215</v>
      </c>
      <c r="H50" s="18" t="s">
        <v>17</v>
      </c>
      <c r="I50" s="19" t="s">
        <v>25</v>
      </c>
      <c r="J50" s="14" t="s">
        <v>25</v>
      </c>
      <c r="K50" s="9"/>
      <c r="L50" s="9"/>
      <c r="M50" s="9"/>
      <c r="N50" s="9"/>
      <c r="O50" s="9"/>
      <c r="P50" s="9"/>
    </row>
    <row r="51" spans="1:16" ht="12.75" customHeight="1">
      <c r="A51" s="15" t="s">
        <v>90</v>
      </c>
      <c r="B51" s="15" t="s">
        <v>91</v>
      </c>
      <c r="C51" s="16">
        <v>0</v>
      </c>
      <c r="D51" s="16">
        <v>0.26</v>
      </c>
      <c r="E51" s="16">
        <v>0.26</v>
      </c>
      <c r="F51" s="16">
        <v>6.50</v>
      </c>
      <c r="G51" s="22">
        <f t="shared" si="6" ref="G51:G52">(E51*1000)*F51</f>
        <v>1690</v>
      </c>
      <c r="H51" s="18" t="s">
        <v>17</v>
      </c>
      <c r="I51" s="19" t="s">
        <v>18</v>
      </c>
      <c r="J51" s="14" t="s">
        <v>18</v>
      </c>
      <c r="K51" s="9"/>
      <c r="L51" s="9"/>
      <c r="M51" s="9"/>
      <c r="N51" s="9"/>
      <c r="O51" s="9"/>
      <c r="P51" s="9"/>
    </row>
    <row r="52" spans="1:16" ht="12.75" customHeight="1">
      <c r="A52" s="15" t="s">
        <v>92</v>
      </c>
      <c r="B52" s="15" t="s">
        <v>93</v>
      </c>
      <c r="C52" s="16">
        <v>0</v>
      </c>
      <c r="D52" s="16">
        <v>0.19700000000000001</v>
      </c>
      <c r="E52" s="16">
        <v>0.19700000000000001</v>
      </c>
      <c r="F52" s="16">
        <v>7</v>
      </c>
      <c r="G52" s="22">
        <f t="shared" si="6"/>
        <v>1379</v>
      </c>
      <c r="H52" s="18" t="s">
        <v>17</v>
      </c>
      <c r="I52" s="19" t="s">
        <v>18</v>
      </c>
      <c r="J52" s="14" t="s">
        <v>18</v>
      </c>
      <c r="K52" s="9"/>
      <c r="L52" s="9"/>
      <c r="M52" s="9"/>
      <c r="N52" s="9"/>
      <c r="O52" s="9"/>
      <c r="P52" s="9"/>
    </row>
    <row r="53" spans="1:16" ht="12.75" customHeight="1">
      <c r="A53" s="15" t="s">
        <v>94</v>
      </c>
      <c r="B53" s="15" t="s">
        <v>95</v>
      </c>
      <c r="C53" s="16">
        <v>0</v>
      </c>
      <c r="D53" s="16">
        <v>0.091999999999999998</v>
      </c>
      <c r="E53" s="16">
        <v>0.091999999999999998</v>
      </c>
      <c r="F53" s="16">
        <v>4</v>
      </c>
      <c r="G53" s="17">
        <v>368</v>
      </c>
      <c r="H53" s="18" t="s">
        <v>21</v>
      </c>
      <c r="I53" s="19" t="s">
        <v>22</v>
      </c>
      <c r="J53" s="14" t="s">
        <v>22</v>
      </c>
      <c r="K53" s="9"/>
      <c r="L53" s="9"/>
      <c r="M53" s="9"/>
      <c r="N53" s="9"/>
      <c r="O53" s="9"/>
      <c r="P53" s="9"/>
    </row>
    <row r="54" spans="1:16" ht="12.75" customHeight="1">
      <c r="A54" s="15" t="s">
        <v>96</v>
      </c>
      <c r="B54" s="15" t="s">
        <v>97</v>
      </c>
      <c r="C54" s="16">
        <v>0</v>
      </c>
      <c r="D54" s="16">
        <v>0.23899999999999999</v>
      </c>
      <c r="E54" s="16">
        <v>0.23899999999999999</v>
      </c>
      <c r="F54" s="16">
        <v>4</v>
      </c>
      <c r="G54" s="22">
        <f t="shared" si="7" ref="G54:G74">(E54*1000)*F54</f>
        <v>956</v>
      </c>
      <c r="H54" s="18" t="s">
        <v>21</v>
      </c>
      <c r="I54" s="19" t="s">
        <v>22</v>
      </c>
      <c r="J54" s="14" t="s">
        <v>22</v>
      </c>
      <c r="K54" s="9"/>
      <c r="L54" s="9"/>
      <c r="M54" s="9"/>
      <c r="N54" s="9"/>
      <c r="O54" s="9"/>
      <c r="P54" s="9"/>
    </row>
    <row r="55" spans="1:16" ht="12.75" customHeight="1">
      <c r="A55" s="15" t="s">
        <v>98</v>
      </c>
      <c r="B55" s="15" t="s">
        <v>99</v>
      </c>
      <c r="C55" s="16">
        <v>0</v>
      </c>
      <c r="D55" s="16">
        <v>0.26</v>
      </c>
      <c r="E55" s="16">
        <v>0.26</v>
      </c>
      <c r="F55" s="16">
        <v>5.70</v>
      </c>
      <c r="G55" s="22">
        <f t="shared" si="7"/>
        <v>1482</v>
      </c>
      <c r="H55" s="18" t="s">
        <v>17</v>
      </c>
      <c r="I55" s="19" t="s">
        <v>18</v>
      </c>
      <c r="J55" s="14" t="s">
        <v>18</v>
      </c>
      <c r="K55" s="9"/>
      <c r="L55" s="9"/>
      <c r="M55" s="9"/>
      <c r="N55" s="9"/>
      <c r="O55" s="9"/>
      <c r="P55" s="9"/>
    </row>
    <row r="56" spans="1:16" ht="12.75" customHeight="1">
      <c r="A56" s="15" t="s">
        <v>100</v>
      </c>
      <c r="B56" s="15" t="s">
        <v>101</v>
      </c>
      <c r="C56" s="16">
        <v>0</v>
      </c>
      <c r="D56" s="16">
        <v>0.54</v>
      </c>
      <c r="E56" s="16">
        <v>0.54</v>
      </c>
      <c r="F56" s="16">
        <v>4</v>
      </c>
      <c r="G56" s="22">
        <f t="shared" si="7"/>
        <v>2160</v>
      </c>
      <c r="H56" s="18" t="s">
        <v>17</v>
      </c>
      <c r="I56" s="19" t="s">
        <v>18</v>
      </c>
      <c r="J56" s="14" t="s">
        <v>18</v>
      </c>
      <c r="K56" s="9"/>
      <c r="L56" s="9"/>
      <c r="M56" s="9"/>
      <c r="N56" s="9"/>
      <c r="O56" s="9"/>
      <c r="P56" s="9"/>
    </row>
    <row r="57" spans="1:16" ht="12.75" customHeight="1">
      <c r="A57" s="15" t="s">
        <v>102</v>
      </c>
      <c r="B57" s="15" t="s">
        <v>103</v>
      </c>
      <c r="C57" s="16">
        <v>0.54</v>
      </c>
      <c r="D57" s="16">
        <v>2.005</v>
      </c>
      <c r="E57" s="16">
        <v>1.465</v>
      </c>
      <c r="F57" s="16">
        <v>4</v>
      </c>
      <c r="G57" s="22">
        <f t="shared" si="7"/>
        <v>5860</v>
      </c>
      <c r="H57" s="18" t="s">
        <v>21</v>
      </c>
      <c r="I57" s="19" t="s">
        <v>18</v>
      </c>
      <c r="J57" s="14" t="s">
        <v>18</v>
      </c>
      <c r="K57" s="9"/>
      <c r="L57" s="9"/>
      <c r="M57" s="9"/>
      <c r="N57" s="9"/>
      <c r="O57" s="9"/>
      <c r="P57" s="9"/>
    </row>
    <row r="58" spans="1:16" ht="12.75" customHeight="1">
      <c r="A58" s="192" t="s">
        <v>104</v>
      </c>
      <c r="B58" s="192" t="s">
        <v>105</v>
      </c>
      <c r="C58" s="16">
        <v>0</v>
      </c>
      <c r="D58" s="16">
        <v>0.48</v>
      </c>
      <c r="E58" s="16">
        <v>0.48</v>
      </c>
      <c r="F58" s="16">
        <v>5</v>
      </c>
      <c r="G58" s="22">
        <f t="shared" si="7"/>
        <v>2400</v>
      </c>
      <c r="H58" s="18" t="s">
        <v>17</v>
      </c>
      <c r="I58" s="19" t="s">
        <v>18</v>
      </c>
      <c r="J58" s="14" t="s">
        <v>18</v>
      </c>
      <c r="K58" s="9"/>
      <c r="L58" s="9"/>
      <c r="M58" s="9"/>
      <c r="N58" s="9"/>
      <c r="O58" s="9"/>
      <c r="P58" s="9"/>
    </row>
    <row r="59" spans="1:16" ht="12.75" customHeight="1">
      <c r="A59" s="193"/>
      <c r="B59" s="193"/>
      <c r="C59" s="16">
        <v>0.48</v>
      </c>
      <c r="D59" s="16">
        <v>1.93</v>
      </c>
      <c r="E59" s="16">
        <v>0.014999999999999999</v>
      </c>
      <c r="F59" s="16">
        <v>4</v>
      </c>
      <c r="G59" s="22">
        <f t="shared" si="7"/>
        <v>60</v>
      </c>
      <c r="H59" s="18" t="s">
        <v>21</v>
      </c>
      <c r="I59" s="19" t="s">
        <v>18</v>
      </c>
      <c r="J59" s="14" t="s">
        <v>18</v>
      </c>
      <c r="K59" s="9"/>
      <c r="L59" s="9"/>
      <c r="M59" s="9"/>
      <c r="N59" s="9"/>
      <c r="O59" s="9"/>
      <c r="P59" s="9"/>
    </row>
    <row r="60" spans="1:16" ht="12.75" customHeight="1">
      <c r="A60" s="15" t="s">
        <v>106</v>
      </c>
      <c r="B60" s="15" t="s">
        <v>107</v>
      </c>
      <c r="C60" s="16">
        <v>0</v>
      </c>
      <c r="D60" s="16">
        <v>0.11</v>
      </c>
      <c r="E60" s="16">
        <v>0.11</v>
      </c>
      <c r="F60" s="16">
        <v>7.50</v>
      </c>
      <c r="G60" s="22">
        <f t="shared" si="7"/>
        <v>825</v>
      </c>
      <c r="H60" s="18" t="s">
        <v>21</v>
      </c>
      <c r="I60" s="19" t="s">
        <v>22</v>
      </c>
      <c r="J60" s="14" t="s">
        <v>22</v>
      </c>
      <c r="K60" s="9"/>
      <c r="L60" s="9"/>
      <c r="M60" s="9"/>
      <c r="N60" s="9"/>
      <c r="O60" s="9"/>
      <c r="P60" s="9"/>
    </row>
    <row r="61" spans="1:16" ht="12.75" customHeight="1">
      <c r="A61" s="15" t="s">
        <v>108</v>
      </c>
      <c r="B61" s="15" t="s">
        <v>109</v>
      </c>
      <c r="C61" s="16">
        <v>0</v>
      </c>
      <c r="D61" s="16">
        <v>0.20</v>
      </c>
      <c r="E61" s="16">
        <v>0.20</v>
      </c>
      <c r="F61" s="16">
        <v>6.30</v>
      </c>
      <c r="G61" s="22">
        <f t="shared" si="7"/>
        <v>1260</v>
      </c>
      <c r="H61" s="18" t="s">
        <v>21</v>
      </c>
      <c r="I61" s="19" t="s">
        <v>22</v>
      </c>
      <c r="J61" s="14" t="s">
        <v>22</v>
      </c>
      <c r="K61" s="9"/>
      <c r="L61" s="9"/>
      <c r="M61" s="9"/>
      <c r="N61" s="9"/>
      <c r="O61" s="9"/>
      <c r="P61" s="9"/>
    </row>
    <row r="62" spans="1:16" ht="12.75" customHeight="1">
      <c r="A62" s="15" t="s">
        <v>110</v>
      </c>
      <c r="B62" s="15" t="s">
        <v>111</v>
      </c>
      <c r="C62" s="16">
        <v>0</v>
      </c>
      <c r="D62" s="16">
        <v>0.58499999999999996</v>
      </c>
      <c r="E62" s="16">
        <v>0.58499999999999996</v>
      </c>
      <c r="F62" s="16">
        <v>4</v>
      </c>
      <c r="G62" s="22">
        <f t="shared" si="7"/>
        <v>2340</v>
      </c>
      <c r="H62" s="18" t="s">
        <v>21</v>
      </c>
      <c r="I62" s="19" t="s">
        <v>22</v>
      </c>
      <c r="J62" s="14" t="s">
        <v>22</v>
      </c>
      <c r="K62" s="9"/>
      <c r="L62" s="9"/>
      <c r="M62" s="9"/>
      <c r="N62" s="9"/>
      <c r="O62" s="9"/>
      <c r="P62" s="9"/>
    </row>
    <row r="63" spans="1:16" ht="12.75" customHeight="1">
      <c r="A63" s="15" t="s">
        <v>112</v>
      </c>
      <c r="B63" s="15" t="s">
        <v>113</v>
      </c>
      <c r="C63" s="16">
        <v>0</v>
      </c>
      <c r="D63" s="16">
        <v>0.23</v>
      </c>
      <c r="E63" s="16">
        <v>0.23</v>
      </c>
      <c r="F63" s="16">
        <v>7</v>
      </c>
      <c r="G63" s="22">
        <f t="shared" si="7"/>
        <v>1610</v>
      </c>
      <c r="H63" s="18" t="s">
        <v>59</v>
      </c>
      <c r="I63" s="19" t="s">
        <v>18</v>
      </c>
      <c r="J63" s="14" t="s">
        <v>18</v>
      </c>
      <c r="K63" s="9"/>
      <c r="L63" s="9"/>
      <c r="M63" s="9"/>
      <c r="N63" s="9"/>
      <c r="O63" s="9"/>
      <c r="P63" s="9"/>
    </row>
    <row r="64" spans="1:16" ht="12.75" customHeight="1">
      <c r="A64" s="15" t="s">
        <v>114</v>
      </c>
      <c r="B64" s="15" t="s">
        <v>115</v>
      </c>
      <c r="C64" s="16">
        <v>0</v>
      </c>
      <c r="D64" s="16">
        <v>0.76</v>
      </c>
      <c r="E64" s="16">
        <v>0.76</v>
      </c>
      <c r="F64" s="16">
        <v>6</v>
      </c>
      <c r="G64" s="22">
        <f t="shared" si="7"/>
        <v>4560</v>
      </c>
      <c r="H64" s="18" t="s">
        <v>17</v>
      </c>
      <c r="I64" s="19" t="s">
        <v>18</v>
      </c>
      <c r="J64" s="14" t="s">
        <v>18</v>
      </c>
      <c r="K64" s="9"/>
      <c r="L64" s="9"/>
      <c r="M64" s="9"/>
      <c r="N64" s="9"/>
      <c r="O64" s="9"/>
      <c r="P64" s="9"/>
    </row>
    <row r="65" spans="1:16" ht="12.75" customHeight="1">
      <c r="A65" s="15" t="s">
        <v>116</v>
      </c>
      <c r="B65" s="15" t="s">
        <v>117</v>
      </c>
      <c r="C65" s="16">
        <v>0</v>
      </c>
      <c r="D65" s="16">
        <v>1.52</v>
      </c>
      <c r="E65" s="16">
        <v>1.52</v>
      </c>
      <c r="F65" s="16">
        <v>8.6999999999999993</v>
      </c>
      <c r="G65" s="22">
        <f t="shared" si="7"/>
        <v>13223.999999999998</v>
      </c>
      <c r="H65" s="18" t="s">
        <v>17</v>
      </c>
      <c r="I65" s="19" t="s">
        <v>18</v>
      </c>
      <c r="J65" s="14" t="s">
        <v>18</v>
      </c>
      <c r="K65" s="9"/>
      <c r="L65" s="9"/>
      <c r="M65" s="9"/>
      <c r="N65" s="9"/>
      <c r="O65" s="9"/>
      <c r="P65" s="9"/>
    </row>
    <row r="66" spans="1:16" ht="12.75" customHeight="1">
      <c r="A66" s="192" t="s">
        <v>118</v>
      </c>
      <c r="B66" s="192" t="s">
        <v>119</v>
      </c>
      <c r="C66" s="16">
        <v>0</v>
      </c>
      <c r="D66" s="16">
        <v>0.51</v>
      </c>
      <c r="E66" s="16">
        <v>0.51</v>
      </c>
      <c r="F66" s="16">
        <v>6.50</v>
      </c>
      <c r="G66" s="22">
        <f t="shared" si="7"/>
        <v>3315</v>
      </c>
      <c r="H66" s="18" t="s">
        <v>17</v>
      </c>
      <c r="I66" s="19" t="s">
        <v>18</v>
      </c>
      <c r="J66" s="14" t="s">
        <v>18</v>
      </c>
      <c r="K66" s="9"/>
      <c r="L66" s="9"/>
      <c r="M66" s="9"/>
      <c r="N66" s="9"/>
      <c r="O66" s="9"/>
      <c r="P66" s="9"/>
    </row>
    <row r="67" spans="1:16" ht="12.75" customHeight="1">
      <c r="A67" s="193"/>
      <c r="B67" s="193"/>
      <c r="C67" s="16">
        <v>0</v>
      </c>
      <c r="D67" s="16">
        <v>0.11</v>
      </c>
      <c r="E67" s="16">
        <v>0.11</v>
      </c>
      <c r="F67" s="16">
        <v>4</v>
      </c>
      <c r="G67" s="22">
        <f t="shared" si="7"/>
        <v>440</v>
      </c>
      <c r="H67" s="18" t="s">
        <v>120</v>
      </c>
      <c r="I67" s="19" t="s">
        <v>18</v>
      </c>
      <c r="J67" s="14" t="s">
        <v>18</v>
      </c>
      <c r="K67" s="9"/>
      <c r="L67" s="9"/>
      <c r="M67" s="9"/>
      <c r="N67" s="9"/>
      <c r="O67" s="9"/>
      <c r="P67" s="9"/>
    </row>
    <row r="68" spans="1:16" ht="12.75" customHeight="1">
      <c r="A68" s="15" t="s">
        <v>121</v>
      </c>
      <c r="B68" s="15" t="s">
        <v>122</v>
      </c>
      <c r="C68" s="16">
        <v>0</v>
      </c>
      <c r="D68" s="16">
        <v>0.27400000000000002</v>
      </c>
      <c r="E68" s="16">
        <v>0.27400000000000002</v>
      </c>
      <c r="F68" s="16">
        <v>5</v>
      </c>
      <c r="G68" s="22">
        <f t="shared" si="7"/>
        <v>1370</v>
      </c>
      <c r="H68" s="18" t="s">
        <v>28</v>
      </c>
      <c r="I68" s="19" t="s">
        <v>22</v>
      </c>
      <c r="J68" s="14" t="s">
        <v>22</v>
      </c>
      <c r="K68" s="9"/>
      <c r="L68" s="9"/>
      <c r="M68" s="9"/>
      <c r="N68" s="9"/>
      <c r="O68" s="9"/>
      <c r="P68" s="9"/>
    </row>
    <row r="69" spans="1:16" ht="12.75" customHeight="1">
      <c r="A69" s="192" t="s">
        <v>123</v>
      </c>
      <c r="B69" s="192" t="s">
        <v>124</v>
      </c>
      <c r="C69" s="21">
        <v>0</v>
      </c>
      <c r="D69" s="21">
        <v>0.32</v>
      </c>
      <c r="E69" s="21">
        <v>0.32</v>
      </c>
      <c r="F69" s="21">
        <v>5</v>
      </c>
      <c r="G69" s="22">
        <f t="shared" si="7"/>
        <v>1600</v>
      </c>
      <c r="H69" s="23" t="s">
        <v>17</v>
      </c>
      <c r="I69" s="19" t="s">
        <v>22</v>
      </c>
      <c r="J69" s="14" t="s">
        <v>22</v>
      </c>
      <c r="K69" s="9"/>
      <c r="L69" s="9"/>
      <c r="M69" s="9"/>
      <c r="N69" s="9"/>
      <c r="O69" s="9"/>
      <c r="P69" s="9"/>
    </row>
    <row r="70" spans="1:16" ht="12.75" customHeight="1">
      <c r="A70" s="193"/>
      <c r="B70" s="193"/>
      <c r="C70" s="16">
        <v>0.27</v>
      </c>
      <c r="D70" s="16">
        <v>0.43</v>
      </c>
      <c r="E70" s="16">
        <v>0.16</v>
      </c>
      <c r="F70" s="16">
        <v>5</v>
      </c>
      <c r="G70" s="22">
        <f t="shared" si="7"/>
        <v>800</v>
      </c>
      <c r="H70" s="18" t="s">
        <v>21</v>
      </c>
      <c r="I70" s="19" t="s">
        <v>22</v>
      </c>
      <c r="J70" s="14" t="s">
        <v>22</v>
      </c>
      <c r="K70" s="9"/>
      <c r="L70" s="9"/>
      <c r="M70" s="9"/>
      <c r="N70" s="9"/>
      <c r="O70" s="9"/>
      <c r="P70" s="9"/>
    </row>
    <row r="71" spans="1:16" ht="12.75" customHeight="1">
      <c r="A71" s="192" t="s">
        <v>125</v>
      </c>
      <c r="B71" s="192" t="s">
        <v>126</v>
      </c>
      <c r="C71" s="16">
        <v>0</v>
      </c>
      <c r="D71" s="16">
        <v>0.32</v>
      </c>
      <c r="E71" s="16">
        <v>0.32</v>
      </c>
      <c r="F71" s="16">
        <v>5</v>
      </c>
      <c r="G71" s="22">
        <f t="shared" si="7"/>
        <v>1600</v>
      </c>
      <c r="H71" s="18" t="s">
        <v>28</v>
      </c>
      <c r="I71" s="19" t="s">
        <v>22</v>
      </c>
      <c r="J71" s="14" t="s">
        <v>22</v>
      </c>
      <c r="K71" s="9"/>
      <c r="L71" s="9"/>
      <c r="M71" s="9"/>
      <c r="N71" s="9"/>
      <c r="O71" s="9"/>
      <c r="P71" s="9"/>
    </row>
    <row r="72" spans="1:16" ht="12.75" customHeight="1">
      <c r="A72" s="193"/>
      <c r="B72" s="193"/>
      <c r="C72" s="16">
        <v>0.27</v>
      </c>
      <c r="D72" s="16">
        <v>0.43</v>
      </c>
      <c r="E72" s="16">
        <v>0.16</v>
      </c>
      <c r="F72" s="16">
        <v>5</v>
      </c>
      <c r="G72" s="22">
        <f t="shared" si="7"/>
        <v>800</v>
      </c>
      <c r="H72" s="18" t="s">
        <v>17</v>
      </c>
      <c r="I72" s="19" t="s">
        <v>22</v>
      </c>
      <c r="J72" s="14" t="s">
        <v>22</v>
      </c>
      <c r="K72" s="9"/>
      <c r="L72" s="9"/>
      <c r="M72" s="9"/>
      <c r="N72" s="9"/>
      <c r="O72" s="9"/>
      <c r="P72" s="9"/>
    </row>
    <row r="73" spans="1:16" ht="12.75" customHeight="1">
      <c r="A73" s="15" t="s">
        <v>127</v>
      </c>
      <c r="B73" s="15" t="s">
        <v>128</v>
      </c>
      <c r="C73" s="16">
        <v>0</v>
      </c>
      <c r="D73" s="16">
        <v>0.23799999999999999</v>
      </c>
      <c r="E73" s="16">
        <v>0.23799999999999999</v>
      </c>
      <c r="F73" s="16">
        <v>6.40</v>
      </c>
      <c r="G73" s="22">
        <f t="shared" si="7"/>
        <v>1523.20</v>
      </c>
      <c r="H73" s="18" t="s">
        <v>59</v>
      </c>
      <c r="I73" s="19" t="s">
        <v>18</v>
      </c>
      <c r="J73" s="14" t="s">
        <v>18</v>
      </c>
      <c r="K73" s="9"/>
      <c r="L73" s="9"/>
      <c r="M73" s="9"/>
      <c r="N73" s="9"/>
      <c r="O73" s="9"/>
      <c r="P73" s="9"/>
    </row>
    <row r="74" spans="1:16" ht="12.75" customHeight="1">
      <c r="A74" s="15" t="s">
        <v>129</v>
      </c>
      <c r="B74" s="15" t="s">
        <v>130</v>
      </c>
      <c r="C74" s="16">
        <v>0</v>
      </c>
      <c r="D74" s="16">
        <v>0.21</v>
      </c>
      <c r="E74" s="16">
        <v>0.21</v>
      </c>
      <c r="F74" s="16">
        <v>6</v>
      </c>
      <c r="G74" s="22">
        <f t="shared" si="7"/>
        <v>1260</v>
      </c>
      <c r="H74" s="18" t="s">
        <v>17</v>
      </c>
      <c r="I74" s="19" t="s">
        <v>18</v>
      </c>
      <c r="J74" s="14" t="s">
        <v>18</v>
      </c>
      <c r="K74" s="9"/>
      <c r="L74" s="9"/>
      <c r="M74" s="9"/>
      <c r="N74" s="9"/>
      <c r="O74" s="9"/>
      <c r="P74" s="9"/>
    </row>
    <row r="75" spans="1:16" ht="12.75" customHeight="1">
      <c r="A75" s="15" t="s">
        <v>131</v>
      </c>
      <c r="B75" s="15" t="s">
        <v>132</v>
      </c>
      <c r="C75" s="16">
        <v>0</v>
      </c>
      <c r="D75" s="16">
        <v>0.08</v>
      </c>
      <c r="E75" s="16">
        <v>0.08</v>
      </c>
      <c r="F75" s="16">
        <v>3</v>
      </c>
      <c r="G75" s="17">
        <v>240</v>
      </c>
      <c r="H75" s="18" t="s">
        <v>21</v>
      </c>
      <c r="I75" s="19" t="s">
        <v>18</v>
      </c>
      <c r="J75" s="14" t="s">
        <v>18</v>
      </c>
      <c r="K75" s="9"/>
      <c r="L75" s="9"/>
      <c r="M75" s="9"/>
      <c r="N75" s="9"/>
      <c r="O75" s="9"/>
      <c r="P75" s="9"/>
    </row>
    <row r="76" spans="1:16" ht="12.75" customHeight="1">
      <c r="A76" s="15" t="s">
        <v>133</v>
      </c>
      <c r="B76" s="15" t="s">
        <v>134</v>
      </c>
      <c r="C76" s="16">
        <v>0</v>
      </c>
      <c r="D76" s="16">
        <v>0.53400000000000003</v>
      </c>
      <c r="E76" s="16">
        <v>0.53400000000000003</v>
      </c>
      <c r="F76" s="16">
        <v>5.50</v>
      </c>
      <c r="G76" s="22">
        <f t="shared" si="8" ref="G76:G79">(E76*1000)*F76</f>
        <v>2937</v>
      </c>
      <c r="H76" s="18" t="s">
        <v>17</v>
      </c>
      <c r="I76" s="19" t="s">
        <v>18</v>
      </c>
      <c r="J76" s="14" t="s">
        <v>18</v>
      </c>
      <c r="K76" s="9"/>
      <c r="L76" s="9"/>
      <c r="M76" s="9"/>
      <c r="N76" s="9"/>
      <c r="O76" s="9"/>
      <c r="P76" s="9"/>
    </row>
    <row r="77" spans="1:16" ht="12.75" customHeight="1">
      <c r="A77" s="15" t="s">
        <v>135</v>
      </c>
      <c r="B77" s="15" t="s">
        <v>136</v>
      </c>
      <c r="C77" s="16">
        <v>0</v>
      </c>
      <c r="D77" s="16">
        <v>0.26800000000000002</v>
      </c>
      <c r="E77" s="16">
        <v>0.26800000000000002</v>
      </c>
      <c r="F77" s="16">
        <v>5.50</v>
      </c>
      <c r="G77" s="22">
        <f t="shared" si="8"/>
        <v>1474</v>
      </c>
      <c r="H77" s="18" t="s">
        <v>21</v>
      </c>
      <c r="I77" s="19" t="s">
        <v>22</v>
      </c>
      <c r="J77" s="14" t="s">
        <v>22</v>
      </c>
      <c r="K77" s="9"/>
      <c r="L77" s="9"/>
      <c r="M77" s="9"/>
      <c r="N77" s="9"/>
      <c r="O77" s="9"/>
      <c r="P77" s="9"/>
    </row>
    <row r="78" spans="1:16" ht="12.75" customHeight="1">
      <c r="A78" s="15" t="s">
        <v>137</v>
      </c>
      <c r="B78" s="15" t="s">
        <v>138</v>
      </c>
      <c r="C78" s="21">
        <v>0</v>
      </c>
      <c r="D78" s="21">
        <v>0.34</v>
      </c>
      <c r="E78" s="21">
        <v>0.34</v>
      </c>
      <c r="F78" s="21">
        <v>5</v>
      </c>
      <c r="G78" s="22">
        <f t="shared" si="8"/>
        <v>1700</v>
      </c>
      <c r="H78" s="23" t="s">
        <v>28</v>
      </c>
      <c r="I78" s="19" t="s">
        <v>22</v>
      </c>
      <c r="J78" s="14" t="s">
        <v>22</v>
      </c>
      <c r="K78" s="9"/>
      <c r="L78" s="9"/>
      <c r="M78" s="9"/>
      <c r="N78" s="9"/>
      <c r="O78" s="9"/>
      <c r="P78" s="9"/>
    </row>
    <row r="79" spans="1:16" ht="12.75" customHeight="1">
      <c r="A79" s="15" t="s">
        <v>139</v>
      </c>
      <c r="B79" s="15" t="s">
        <v>140</v>
      </c>
      <c r="C79" s="16">
        <v>0</v>
      </c>
      <c r="D79" s="16">
        <v>0.26700000000000002</v>
      </c>
      <c r="E79" s="16">
        <v>0.26700000000000002</v>
      </c>
      <c r="F79" s="16">
        <v>4</v>
      </c>
      <c r="G79" s="22">
        <f t="shared" si="8"/>
        <v>1068</v>
      </c>
      <c r="H79" s="18" t="s">
        <v>28</v>
      </c>
      <c r="I79" s="19" t="s">
        <v>22</v>
      </c>
      <c r="J79" s="14" t="s">
        <v>22</v>
      </c>
      <c r="K79" s="9"/>
      <c r="L79" s="9"/>
      <c r="M79" s="9"/>
      <c r="N79" s="9"/>
      <c r="O79" s="9"/>
      <c r="P79" s="9"/>
    </row>
    <row r="80" spans="1:16" ht="12.75" customHeight="1">
      <c r="A80" s="15" t="s">
        <v>141</v>
      </c>
      <c r="B80" s="15" t="s">
        <v>142</v>
      </c>
      <c r="C80" s="16">
        <v>0</v>
      </c>
      <c r="D80" s="21">
        <v>2.5259999999999998</v>
      </c>
      <c r="E80" s="21">
        <v>2.5259999999999998</v>
      </c>
      <c r="F80" s="21"/>
      <c r="G80" s="22">
        <v>41573</v>
      </c>
      <c r="H80" s="18" t="s">
        <v>17</v>
      </c>
      <c r="I80" s="19" t="s">
        <v>25</v>
      </c>
      <c r="J80" s="14" t="s">
        <v>25</v>
      </c>
      <c r="K80" s="9"/>
      <c r="L80" s="9"/>
      <c r="M80" s="9"/>
      <c r="N80" s="9"/>
      <c r="O80" s="9"/>
      <c r="P80" s="9"/>
    </row>
    <row r="81" spans="1:16" ht="12.75" customHeight="1">
      <c r="A81" s="15" t="s">
        <v>143</v>
      </c>
      <c r="B81" s="15" t="s">
        <v>144</v>
      </c>
      <c r="C81" s="16">
        <v>0</v>
      </c>
      <c r="D81" s="16">
        <v>0.253</v>
      </c>
      <c r="E81" s="16">
        <v>0.253</v>
      </c>
      <c r="F81" s="16">
        <v>5.50</v>
      </c>
      <c r="G81" s="22">
        <f t="shared" si="9" ref="G81:G95">(E81*1000)*F81</f>
        <v>1391.50</v>
      </c>
      <c r="H81" s="18" t="s">
        <v>17</v>
      </c>
      <c r="I81" s="19" t="s">
        <v>22</v>
      </c>
      <c r="J81" s="14" t="s">
        <v>22</v>
      </c>
      <c r="K81" s="9"/>
      <c r="L81" s="9"/>
      <c r="M81" s="9"/>
      <c r="N81" s="9"/>
      <c r="O81" s="9"/>
      <c r="P81" s="9"/>
    </row>
    <row r="82" spans="1:16" ht="12.75" customHeight="1">
      <c r="A82" s="192" t="s">
        <v>145</v>
      </c>
      <c r="B82" s="192" t="s">
        <v>146</v>
      </c>
      <c r="C82" s="16">
        <v>0</v>
      </c>
      <c r="D82" s="16">
        <v>0.255</v>
      </c>
      <c r="E82" s="16">
        <v>0.255</v>
      </c>
      <c r="F82" s="16">
        <v>5.40</v>
      </c>
      <c r="G82" s="22">
        <f t="shared" si="9"/>
        <v>1377</v>
      </c>
      <c r="H82" s="18" t="s">
        <v>17</v>
      </c>
      <c r="I82" s="19" t="s">
        <v>18</v>
      </c>
      <c r="J82" s="14" t="s">
        <v>18</v>
      </c>
      <c r="K82" s="9"/>
      <c r="L82" s="9"/>
      <c r="M82" s="9"/>
      <c r="N82" s="9"/>
      <c r="O82" s="9"/>
      <c r="P82" s="9"/>
    </row>
    <row r="83" spans="1:16" ht="12.75" customHeight="1">
      <c r="A83" s="193"/>
      <c r="B83" s="193"/>
      <c r="C83" s="16">
        <v>0.255</v>
      </c>
      <c r="D83" s="16">
        <v>0.64</v>
      </c>
      <c r="E83" s="16">
        <v>0.385</v>
      </c>
      <c r="F83" s="16">
        <v>8.6999999999999993</v>
      </c>
      <c r="G83" s="22">
        <f t="shared" si="9"/>
        <v>3349.4999999999995</v>
      </c>
      <c r="H83" s="18" t="s">
        <v>59</v>
      </c>
      <c r="I83" s="19" t="s">
        <v>18</v>
      </c>
      <c r="J83" s="14" t="s">
        <v>18</v>
      </c>
      <c r="K83" s="9"/>
      <c r="L83" s="9"/>
      <c r="M83" s="9"/>
      <c r="N83" s="9"/>
      <c r="O83" s="9"/>
      <c r="P83" s="9"/>
    </row>
    <row r="84" spans="1:16" ht="12.75" customHeight="1">
      <c r="A84" s="15" t="s">
        <v>147</v>
      </c>
      <c r="B84" s="15" t="s">
        <v>148</v>
      </c>
      <c r="C84" s="16">
        <v>0</v>
      </c>
      <c r="D84" s="16">
        <v>0.124</v>
      </c>
      <c r="E84" s="16">
        <v>0.124</v>
      </c>
      <c r="F84" s="16">
        <v>8.6999999999999993</v>
      </c>
      <c r="G84" s="22">
        <f t="shared" si="9"/>
        <v>1078.80</v>
      </c>
      <c r="H84" s="18" t="s">
        <v>21</v>
      </c>
      <c r="I84" s="19" t="s">
        <v>18</v>
      </c>
      <c r="J84" s="14" t="s">
        <v>18</v>
      </c>
      <c r="K84" s="9"/>
      <c r="L84" s="9"/>
      <c r="M84" s="9"/>
      <c r="N84" s="9"/>
      <c r="O84" s="9"/>
      <c r="P84" s="9"/>
    </row>
    <row r="85" spans="1:16" ht="12.75" customHeight="1">
      <c r="A85" s="15" t="s">
        <v>149</v>
      </c>
      <c r="B85" s="15" t="s">
        <v>150</v>
      </c>
      <c r="C85" s="16">
        <v>0</v>
      </c>
      <c r="D85" s="16">
        <v>0.41</v>
      </c>
      <c r="E85" s="16">
        <v>0.41</v>
      </c>
      <c r="F85" s="16">
        <v>6.20</v>
      </c>
      <c r="G85" s="22">
        <f t="shared" si="9"/>
        <v>2542</v>
      </c>
      <c r="H85" s="18" t="s">
        <v>21</v>
      </c>
      <c r="I85" s="19" t="s">
        <v>22</v>
      </c>
      <c r="J85" s="14" t="s">
        <v>22</v>
      </c>
      <c r="K85" s="9"/>
      <c r="L85" s="9"/>
      <c r="M85" s="9"/>
      <c r="N85" s="9"/>
      <c r="O85" s="9"/>
      <c r="P85" s="9"/>
    </row>
    <row r="86" spans="1:16" ht="12.75" customHeight="1">
      <c r="A86" s="192" t="s">
        <v>151</v>
      </c>
      <c r="B86" s="192" t="s">
        <v>152</v>
      </c>
      <c r="C86" s="16">
        <v>0</v>
      </c>
      <c r="D86" s="16">
        <v>0.31</v>
      </c>
      <c r="E86" s="16">
        <v>0.31</v>
      </c>
      <c r="F86" s="16">
        <v>6</v>
      </c>
      <c r="G86" s="22">
        <f t="shared" si="9"/>
        <v>1860</v>
      </c>
      <c r="H86" s="18" t="s">
        <v>17</v>
      </c>
      <c r="I86" s="28" t="s">
        <v>22</v>
      </c>
      <c r="J86" s="28" t="s">
        <v>22</v>
      </c>
      <c r="K86" s="9"/>
      <c r="L86" s="9"/>
      <c r="M86" s="9"/>
      <c r="N86" s="9"/>
      <c r="O86" s="9"/>
      <c r="P86" s="9"/>
    </row>
    <row r="87" spans="1:16" ht="12.75" customHeight="1">
      <c r="A87" s="193"/>
      <c r="B87" s="193"/>
      <c r="C87" s="21">
        <v>0</v>
      </c>
      <c r="D87" s="21">
        <v>0.12</v>
      </c>
      <c r="E87" s="21">
        <v>0.12</v>
      </c>
      <c r="F87" s="21">
        <v>6</v>
      </c>
      <c r="G87" s="22">
        <f t="shared" si="9"/>
        <v>720</v>
      </c>
      <c r="H87" s="18" t="s">
        <v>21</v>
      </c>
      <c r="I87" s="19" t="s">
        <v>22</v>
      </c>
      <c r="J87" s="19" t="s">
        <v>22</v>
      </c>
      <c r="K87" s="9"/>
      <c r="L87" s="9"/>
      <c r="M87" s="9"/>
      <c r="N87" s="9"/>
      <c r="O87" s="9"/>
      <c r="P87" s="9"/>
    </row>
    <row r="88" spans="1:16" ht="12.75" customHeight="1">
      <c r="A88" s="192" t="s">
        <v>153</v>
      </c>
      <c r="B88" s="192" t="s">
        <v>154</v>
      </c>
      <c r="C88" s="21">
        <v>0</v>
      </c>
      <c r="D88" s="21">
        <v>0.12</v>
      </c>
      <c r="E88" s="21">
        <v>0.12</v>
      </c>
      <c r="F88" s="21">
        <v>3</v>
      </c>
      <c r="G88" s="22">
        <f t="shared" si="9"/>
        <v>360</v>
      </c>
      <c r="H88" s="23" t="s">
        <v>17</v>
      </c>
      <c r="I88" s="19" t="s">
        <v>22</v>
      </c>
      <c r="J88" s="19" t="s">
        <v>22</v>
      </c>
      <c r="K88" s="9"/>
      <c r="L88" s="9"/>
      <c r="M88" s="9"/>
      <c r="N88" s="9"/>
      <c r="O88" s="9"/>
      <c r="P88" s="9"/>
    </row>
    <row r="89" spans="1:16" ht="12.75" customHeight="1">
      <c r="A89" s="193"/>
      <c r="B89" s="193"/>
      <c r="C89" s="16">
        <v>0.12</v>
      </c>
      <c r="D89" s="16">
        <v>0.18</v>
      </c>
      <c r="E89" s="16">
        <v>0.06</v>
      </c>
      <c r="F89" s="16">
        <v>5</v>
      </c>
      <c r="G89" s="22">
        <f t="shared" si="9"/>
        <v>300</v>
      </c>
      <c r="H89" s="18" t="s">
        <v>21</v>
      </c>
      <c r="I89" s="19" t="s">
        <v>22</v>
      </c>
      <c r="J89" s="19" t="s">
        <v>22</v>
      </c>
      <c r="K89" s="9"/>
      <c r="L89" s="9"/>
      <c r="M89" s="9"/>
      <c r="N89" s="9"/>
      <c r="O89" s="9"/>
      <c r="P89" s="9"/>
    </row>
    <row r="90" spans="1:16" ht="12.75" customHeight="1">
      <c r="A90" s="15" t="s">
        <v>155</v>
      </c>
      <c r="B90" s="15" t="s">
        <v>156</v>
      </c>
      <c r="C90" s="16">
        <v>0</v>
      </c>
      <c r="D90" s="16">
        <v>0.31</v>
      </c>
      <c r="E90" s="16">
        <v>0.31</v>
      </c>
      <c r="F90" s="16">
        <v>7.30</v>
      </c>
      <c r="G90" s="22">
        <f t="shared" si="9"/>
        <v>2263</v>
      </c>
      <c r="H90" s="18" t="s">
        <v>17</v>
      </c>
      <c r="I90" s="19" t="s">
        <v>36</v>
      </c>
      <c r="J90" s="19" t="s">
        <v>36</v>
      </c>
      <c r="K90" s="9"/>
      <c r="L90" s="9"/>
      <c r="M90" s="9"/>
      <c r="N90" s="9"/>
      <c r="O90" s="9"/>
      <c r="P90" s="9"/>
    </row>
    <row r="91" spans="1:16" ht="12.75" customHeight="1">
      <c r="A91" s="192" t="s">
        <v>157</v>
      </c>
      <c r="B91" s="192" t="s">
        <v>158</v>
      </c>
      <c r="C91" s="16">
        <v>0</v>
      </c>
      <c r="D91" s="16">
        <v>0.16</v>
      </c>
      <c r="E91" s="16">
        <v>0.16</v>
      </c>
      <c r="F91" s="16">
        <v>6.50</v>
      </c>
      <c r="G91" s="22">
        <f t="shared" si="9"/>
        <v>1040</v>
      </c>
      <c r="H91" s="18" t="s">
        <v>59</v>
      </c>
      <c r="I91" s="19" t="s">
        <v>18</v>
      </c>
      <c r="J91" s="14" t="s">
        <v>18</v>
      </c>
      <c r="K91" s="9"/>
      <c r="L91" s="9"/>
      <c r="M91" s="9"/>
      <c r="N91" s="9"/>
      <c r="O91" s="9"/>
      <c r="P91" s="9"/>
    </row>
    <row r="92" spans="1:16" ht="12.75" customHeight="1">
      <c r="A92" s="193"/>
      <c r="B92" s="193"/>
      <c r="C92" s="16">
        <v>0.16</v>
      </c>
      <c r="D92" s="16">
        <v>0.30</v>
      </c>
      <c r="E92" s="16">
        <v>0.14000000000000001</v>
      </c>
      <c r="F92" s="16">
        <v>6.20</v>
      </c>
      <c r="G92" s="22">
        <f t="shared" si="9"/>
        <v>868</v>
      </c>
      <c r="H92" s="18" t="s">
        <v>17</v>
      </c>
      <c r="I92" s="19" t="s">
        <v>18</v>
      </c>
      <c r="J92" s="14" t="s">
        <v>18</v>
      </c>
      <c r="K92" s="9"/>
      <c r="L92" s="9"/>
      <c r="M92" s="9"/>
      <c r="N92" s="9"/>
      <c r="O92" s="9"/>
      <c r="P92" s="9"/>
    </row>
    <row r="93" spans="1:16" ht="12.75" customHeight="1">
      <c r="A93" s="192" t="s">
        <v>159</v>
      </c>
      <c r="B93" s="192" t="s">
        <v>160</v>
      </c>
      <c r="C93" s="16">
        <v>0</v>
      </c>
      <c r="D93" s="16">
        <v>0.305</v>
      </c>
      <c r="E93" s="16">
        <v>0.305</v>
      </c>
      <c r="F93" s="16">
        <v>7.20</v>
      </c>
      <c r="G93" s="22">
        <f t="shared" si="9"/>
        <v>2196</v>
      </c>
      <c r="H93" s="18" t="s">
        <v>17</v>
      </c>
      <c r="I93" s="19" t="s">
        <v>18</v>
      </c>
      <c r="J93" s="14" t="s">
        <v>18</v>
      </c>
      <c r="K93" s="9"/>
      <c r="L93" s="9"/>
      <c r="M93" s="9"/>
      <c r="N93" s="9"/>
      <c r="O93" s="9"/>
      <c r="P93" s="9"/>
    </row>
    <row r="94" spans="1:16" ht="12.75" customHeight="1">
      <c r="A94" s="193"/>
      <c r="B94" s="193"/>
      <c r="C94" s="16">
        <v>0.305</v>
      </c>
      <c r="D94" s="16">
        <v>0.95</v>
      </c>
      <c r="E94" s="16">
        <v>0.645</v>
      </c>
      <c r="F94" s="16">
        <v>6</v>
      </c>
      <c r="G94" s="22">
        <f t="shared" si="9"/>
        <v>3870</v>
      </c>
      <c r="H94" s="18" t="s">
        <v>21</v>
      </c>
      <c r="I94" s="19" t="s">
        <v>22</v>
      </c>
      <c r="J94" s="14" t="s">
        <v>22</v>
      </c>
      <c r="K94" s="9"/>
      <c r="L94" s="9"/>
      <c r="M94" s="9"/>
      <c r="N94" s="9"/>
      <c r="O94" s="9"/>
      <c r="P94" s="9"/>
    </row>
    <row r="95" spans="1:16" ht="12.75" customHeight="1">
      <c r="A95" s="15" t="s">
        <v>161</v>
      </c>
      <c r="B95" s="15" t="s">
        <v>162</v>
      </c>
      <c r="C95" s="16">
        <v>0</v>
      </c>
      <c r="D95" s="16">
        <v>1.22</v>
      </c>
      <c r="E95" s="16">
        <v>1.22</v>
      </c>
      <c r="F95" s="16">
        <v>6</v>
      </c>
      <c r="G95" s="22">
        <f t="shared" si="9"/>
        <v>7320</v>
      </c>
      <c r="H95" s="18" t="s">
        <v>17</v>
      </c>
      <c r="I95" s="19" t="s">
        <v>36</v>
      </c>
      <c r="J95" s="14" t="s">
        <v>36</v>
      </c>
      <c r="K95" s="9"/>
      <c r="L95" s="9"/>
      <c r="M95" s="9"/>
      <c r="N95" s="9"/>
      <c r="O95" s="9"/>
      <c r="P95" s="9"/>
    </row>
    <row r="96" spans="1:16" ht="12.75" customHeight="1">
      <c r="A96" s="192" t="s">
        <v>163</v>
      </c>
      <c r="B96" s="192" t="s">
        <v>164</v>
      </c>
      <c r="C96" s="16">
        <v>0</v>
      </c>
      <c r="D96" s="16">
        <v>0.76</v>
      </c>
      <c r="E96" s="16">
        <v>0.76</v>
      </c>
      <c r="F96" s="16">
        <v>6</v>
      </c>
      <c r="G96" s="17">
        <v>4395</v>
      </c>
      <c r="H96" s="18" t="s">
        <v>17</v>
      </c>
      <c r="I96" s="19" t="s">
        <v>36</v>
      </c>
      <c r="J96" s="14" t="s">
        <v>36</v>
      </c>
      <c r="K96" s="9"/>
      <c r="L96" s="9"/>
      <c r="M96" s="9"/>
      <c r="N96" s="9"/>
      <c r="O96" s="9"/>
      <c r="P96" s="9"/>
    </row>
    <row r="97" spans="1:16" ht="12.75" customHeight="1">
      <c r="A97" s="193"/>
      <c r="B97" s="193"/>
      <c r="C97" s="19">
        <v>0.76</v>
      </c>
      <c r="D97" s="19">
        <v>0.52200000000000002</v>
      </c>
      <c r="E97" s="19">
        <v>0.078</v>
      </c>
      <c r="F97" s="19">
        <v>3</v>
      </c>
      <c r="G97" s="22">
        <f t="shared" si="10" ref="G97:G110">(E97*1000)*F97</f>
        <v>234</v>
      </c>
      <c r="H97" s="18" t="s">
        <v>21</v>
      </c>
      <c r="I97" s="19" t="s">
        <v>18</v>
      </c>
      <c r="J97" s="14" t="s">
        <v>18</v>
      </c>
      <c r="K97" s="9"/>
      <c r="L97" s="9"/>
      <c r="M97" s="9"/>
      <c r="N97" s="9"/>
      <c r="O97" s="9"/>
      <c r="P97" s="9"/>
    </row>
    <row r="98" spans="1:16" ht="12.75" customHeight="1">
      <c r="A98" s="15" t="s">
        <v>165</v>
      </c>
      <c r="B98" s="15" t="s">
        <v>166</v>
      </c>
      <c r="C98" s="16">
        <v>0</v>
      </c>
      <c r="D98" s="16">
        <v>0.27</v>
      </c>
      <c r="E98" s="16">
        <v>0.27</v>
      </c>
      <c r="F98" s="16">
        <v>4.50</v>
      </c>
      <c r="G98" s="22">
        <f t="shared" si="10"/>
        <v>1215</v>
      </c>
      <c r="H98" s="18" t="s">
        <v>17</v>
      </c>
      <c r="I98" s="19" t="s">
        <v>18</v>
      </c>
      <c r="J98" s="14" t="s">
        <v>18</v>
      </c>
      <c r="K98" s="9"/>
      <c r="L98" s="9"/>
      <c r="M98" s="9"/>
      <c r="N98" s="9"/>
      <c r="O98" s="9"/>
      <c r="P98" s="9"/>
    </row>
    <row r="99" spans="1:16" ht="12.75" customHeight="1">
      <c r="A99" s="192" t="s">
        <v>167</v>
      </c>
      <c r="B99" s="192" t="s">
        <v>168</v>
      </c>
      <c r="C99" s="16">
        <v>0</v>
      </c>
      <c r="D99" s="16">
        <v>0.39</v>
      </c>
      <c r="E99" s="16">
        <v>0.39</v>
      </c>
      <c r="F99" s="16">
        <v>6</v>
      </c>
      <c r="G99" s="22">
        <f t="shared" si="10"/>
        <v>2340</v>
      </c>
      <c r="H99" s="18" t="s">
        <v>17</v>
      </c>
      <c r="I99" s="19" t="s">
        <v>36</v>
      </c>
      <c r="J99" s="14" t="s">
        <v>36</v>
      </c>
      <c r="K99" s="9"/>
      <c r="L99" s="9"/>
      <c r="M99" s="9"/>
      <c r="N99" s="9"/>
      <c r="O99" s="9"/>
      <c r="P99" s="9"/>
    </row>
    <row r="100" spans="1:16" ht="12.75" customHeight="1">
      <c r="A100" s="194"/>
      <c r="B100" s="194"/>
      <c r="C100" s="19">
        <v>0.39</v>
      </c>
      <c r="D100" s="19">
        <v>0.49</v>
      </c>
      <c r="E100" s="19">
        <v>0.10</v>
      </c>
      <c r="F100" s="19">
        <v>6.20</v>
      </c>
      <c r="G100" s="22">
        <f t="shared" si="10"/>
        <v>620</v>
      </c>
      <c r="H100" s="18" t="s">
        <v>17</v>
      </c>
      <c r="I100" s="19" t="s">
        <v>36</v>
      </c>
      <c r="J100" s="14" t="s">
        <v>36</v>
      </c>
      <c r="K100" s="9"/>
      <c r="L100" s="9"/>
      <c r="M100" s="9"/>
      <c r="N100" s="9"/>
      <c r="O100" s="9"/>
      <c r="P100" s="9"/>
    </row>
    <row r="101" spans="1:16" ht="12.75" customHeight="1">
      <c r="A101" s="193"/>
      <c r="B101" s="193"/>
      <c r="C101" s="16">
        <v>0.49</v>
      </c>
      <c r="D101" s="16">
        <v>1.05</v>
      </c>
      <c r="E101" s="16">
        <v>0.56000000000000005</v>
      </c>
      <c r="F101" s="16">
        <v>6.20</v>
      </c>
      <c r="G101" s="22">
        <f t="shared" si="10"/>
        <v>3472</v>
      </c>
      <c r="H101" s="18" t="s">
        <v>59</v>
      </c>
      <c r="I101" s="19" t="s">
        <v>36</v>
      </c>
      <c r="J101" s="14" t="s">
        <v>36</v>
      </c>
      <c r="K101" s="9"/>
      <c r="L101" s="9"/>
      <c r="M101" s="9"/>
      <c r="N101" s="9"/>
      <c r="O101" s="9"/>
      <c r="P101" s="9"/>
    </row>
    <row r="102" spans="1:16" ht="12.75" customHeight="1">
      <c r="A102" s="192" t="s">
        <v>169</v>
      </c>
      <c r="B102" s="192" t="s">
        <v>170</v>
      </c>
      <c r="C102" s="16">
        <v>0</v>
      </c>
      <c r="D102" s="16">
        <v>0.25</v>
      </c>
      <c r="E102" s="16">
        <v>0.25</v>
      </c>
      <c r="F102" s="16">
        <v>6.50</v>
      </c>
      <c r="G102" s="22">
        <f t="shared" si="10"/>
        <v>1625</v>
      </c>
      <c r="H102" s="18" t="s">
        <v>17</v>
      </c>
      <c r="I102" s="19" t="s">
        <v>18</v>
      </c>
      <c r="J102" s="14" t="s">
        <v>18</v>
      </c>
      <c r="K102" s="9"/>
      <c r="L102" s="9"/>
      <c r="M102" s="9"/>
      <c r="N102" s="9"/>
      <c r="O102" s="9"/>
      <c r="P102" s="9"/>
    </row>
    <row r="103" spans="1:16" ht="12.75" customHeight="1">
      <c r="A103" s="193"/>
      <c r="B103" s="193"/>
      <c r="C103" s="16">
        <v>0</v>
      </c>
      <c r="D103" s="16">
        <v>0.091999999999999998</v>
      </c>
      <c r="E103" s="16">
        <v>0.091999999999999998</v>
      </c>
      <c r="F103" s="16">
        <v>6</v>
      </c>
      <c r="G103" s="22">
        <f t="shared" si="10"/>
        <v>552</v>
      </c>
      <c r="H103" s="18" t="s">
        <v>17</v>
      </c>
      <c r="I103" s="19" t="s">
        <v>18</v>
      </c>
      <c r="J103" s="14" t="s">
        <v>18</v>
      </c>
      <c r="K103" s="9"/>
      <c r="L103" s="9"/>
      <c r="M103" s="9"/>
      <c r="N103" s="9"/>
      <c r="O103" s="9"/>
      <c r="P103" s="9"/>
    </row>
    <row r="104" spans="1:16" ht="12.75" customHeight="1">
      <c r="A104" s="15" t="s">
        <v>171</v>
      </c>
      <c r="B104" s="15" t="s">
        <v>172</v>
      </c>
      <c r="C104" s="16">
        <v>0</v>
      </c>
      <c r="D104" s="16">
        <v>0.379</v>
      </c>
      <c r="E104" s="16">
        <v>0.379</v>
      </c>
      <c r="F104" s="16">
        <v>4</v>
      </c>
      <c r="G104" s="22">
        <f t="shared" si="10"/>
        <v>1516</v>
      </c>
      <c r="H104" s="18" t="s">
        <v>28</v>
      </c>
      <c r="I104" s="19" t="s">
        <v>22</v>
      </c>
      <c r="J104" s="14" t="s">
        <v>22</v>
      </c>
      <c r="K104" s="9"/>
      <c r="L104" s="9"/>
      <c r="M104" s="9"/>
      <c r="N104" s="9"/>
      <c r="O104" s="9"/>
      <c r="P104" s="9"/>
    </row>
    <row r="105" spans="1:16" ht="12.75" customHeight="1">
      <c r="A105" s="15" t="s">
        <v>173</v>
      </c>
      <c r="B105" s="15" t="s">
        <v>174</v>
      </c>
      <c r="C105" s="16">
        <v>0</v>
      </c>
      <c r="D105" s="16">
        <v>0.73</v>
      </c>
      <c r="E105" s="16">
        <v>0.73</v>
      </c>
      <c r="F105" s="16">
        <v>5</v>
      </c>
      <c r="G105" s="22">
        <f t="shared" si="10"/>
        <v>3650</v>
      </c>
      <c r="H105" s="18" t="s">
        <v>17</v>
      </c>
      <c r="I105" s="19" t="s">
        <v>22</v>
      </c>
      <c r="J105" s="14" t="s">
        <v>22</v>
      </c>
      <c r="K105" s="9"/>
      <c r="L105" s="9"/>
      <c r="M105" s="9"/>
      <c r="N105" s="9"/>
      <c r="O105" s="9"/>
      <c r="P105" s="9"/>
    </row>
    <row r="106" spans="1:16" ht="12.75" customHeight="1">
      <c r="A106" s="192" t="s">
        <v>175</v>
      </c>
      <c r="B106" s="192" t="s">
        <v>176</v>
      </c>
      <c r="C106" s="16">
        <v>0</v>
      </c>
      <c r="D106" s="16">
        <v>0.16</v>
      </c>
      <c r="E106" s="16">
        <v>0.16</v>
      </c>
      <c r="F106" s="16">
        <v>6.50</v>
      </c>
      <c r="G106" s="22">
        <f t="shared" si="10"/>
        <v>1040</v>
      </c>
      <c r="H106" s="18" t="s">
        <v>28</v>
      </c>
      <c r="I106" s="19" t="s">
        <v>22</v>
      </c>
      <c r="J106" s="14" t="s">
        <v>22</v>
      </c>
      <c r="K106" s="9"/>
      <c r="L106" s="9"/>
      <c r="M106" s="9"/>
      <c r="N106" s="9"/>
      <c r="O106" s="9"/>
      <c r="P106" s="9"/>
    </row>
    <row r="107" spans="1:16" ht="12.75" customHeight="1">
      <c r="A107" s="193"/>
      <c r="B107" s="193"/>
      <c r="C107" s="16">
        <v>0.16</v>
      </c>
      <c r="D107" s="16">
        <v>0.30</v>
      </c>
      <c r="E107" s="16">
        <v>0.14000000000000001</v>
      </c>
      <c r="F107" s="16">
        <v>6.60</v>
      </c>
      <c r="G107" s="22">
        <f t="shared" si="10"/>
        <v>924</v>
      </c>
      <c r="H107" s="18" t="s">
        <v>17</v>
      </c>
      <c r="I107" s="19" t="s">
        <v>36</v>
      </c>
      <c r="J107" s="14" t="s">
        <v>36</v>
      </c>
      <c r="K107" s="9"/>
      <c r="L107" s="9"/>
      <c r="M107" s="9"/>
      <c r="N107" s="9"/>
      <c r="O107" s="9"/>
      <c r="P107" s="9"/>
    </row>
    <row r="108" spans="1:16" ht="12.75" customHeight="1">
      <c r="A108" s="192" t="s">
        <v>177</v>
      </c>
      <c r="B108" s="192" t="s">
        <v>178</v>
      </c>
      <c r="C108" s="16">
        <v>0</v>
      </c>
      <c r="D108" s="16">
        <v>0.621</v>
      </c>
      <c r="E108" s="16">
        <v>0.621</v>
      </c>
      <c r="F108" s="16">
        <v>5.20</v>
      </c>
      <c r="G108" s="22">
        <f t="shared" si="10"/>
        <v>3229.2000000000003</v>
      </c>
      <c r="H108" s="18" t="s">
        <v>21</v>
      </c>
      <c r="I108" s="19" t="s">
        <v>18</v>
      </c>
      <c r="J108" s="14" t="s">
        <v>18</v>
      </c>
      <c r="K108" s="9"/>
      <c r="L108" s="9"/>
      <c r="M108" s="9"/>
      <c r="N108" s="9"/>
      <c r="O108" s="9"/>
      <c r="P108" s="9"/>
    </row>
    <row r="109" spans="1:16" ht="12.75" customHeight="1">
      <c r="A109" s="194"/>
      <c r="B109" s="194"/>
      <c r="C109" s="16">
        <v>0.621</v>
      </c>
      <c r="D109" s="16">
        <v>1.7909999999999999</v>
      </c>
      <c r="E109" s="16">
        <v>1.17</v>
      </c>
      <c r="F109" s="16">
        <v>7</v>
      </c>
      <c r="G109" s="22">
        <f t="shared" si="10"/>
        <v>8190</v>
      </c>
      <c r="H109" s="18" t="s">
        <v>59</v>
      </c>
      <c r="I109" s="19" t="s">
        <v>36</v>
      </c>
      <c r="J109" s="14" t="s">
        <v>36</v>
      </c>
      <c r="K109" s="9"/>
      <c r="L109" s="9"/>
      <c r="M109" s="9"/>
      <c r="N109" s="9"/>
      <c r="O109" s="9"/>
      <c r="P109" s="9"/>
    </row>
    <row r="110" spans="1:16" ht="12.75" customHeight="1">
      <c r="A110" s="194"/>
      <c r="B110" s="194"/>
      <c r="C110" s="16">
        <v>1.7909999999999999</v>
      </c>
      <c r="D110" s="16">
        <v>1.8480000000000001</v>
      </c>
      <c r="E110" s="16">
        <v>0.057000000000000002</v>
      </c>
      <c r="F110" s="16">
        <v>7</v>
      </c>
      <c r="G110" s="22">
        <f t="shared" si="10"/>
        <v>399</v>
      </c>
      <c r="H110" s="18" t="s">
        <v>17</v>
      </c>
      <c r="I110" s="19" t="s">
        <v>36</v>
      </c>
      <c r="J110" s="14" t="s">
        <v>36</v>
      </c>
      <c r="K110" s="9"/>
      <c r="L110" s="9"/>
      <c r="M110" s="9"/>
      <c r="N110" s="9"/>
      <c r="O110" s="9"/>
      <c r="P110" s="9"/>
    </row>
    <row r="111" spans="1:16" ht="12.75" customHeight="1">
      <c r="A111" s="193"/>
      <c r="B111" s="193"/>
      <c r="C111" s="16">
        <v>1.8480000000000001</v>
      </c>
      <c r="D111" s="16">
        <v>2.177</v>
      </c>
      <c r="E111" s="16">
        <v>0.32900000000000001</v>
      </c>
      <c r="F111" s="16">
        <v>7.20</v>
      </c>
      <c r="G111" s="19">
        <v>2366</v>
      </c>
      <c r="H111" s="18" t="s">
        <v>59</v>
      </c>
      <c r="I111" s="19" t="s">
        <v>36</v>
      </c>
      <c r="J111" s="14" t="s">
        <v>36</v>
      </c>
      <c r="K111" s="9"/>
      <c r="L111" s="9"/>
      <c r="M111" s="9"/>
      <c r="N111" s="9"/>
      <c r="O111" s="9"/>
      <c r="P111" s="9"/>
    </row>
    <row r="112" spans="1:16" ht="12.75" customHeight="1">
      <c r="A112" s="15" t="s">
        <v>179</v>
      </c>
      <c r="B112" s="15" t="s">
        <v>180</v>
      </c>
      <c r="C112" s="16">
        <v>0</v>
      </c>
      <c r="D112" s="16">
        <v>0.155</v>
      </c>
      <c r="E112" s="16">
        <v>0.155</v>
      </c>
      <c r="F112" s="16">
        <v>13.50</v>
      </c>
      <c r="G112" s="22">
        <f t="shared" si="11" ref="G112:G120">(E112*1000)*F112</f>
        <v>2092.50</v>
      </c>
      <c r="H112" s="18" t="s">
        <v>17</v>
      </c>
      <c r="I112" s="19" t="s">
        <v>18</v>
      </c>
      <c r="J112" s="14" t="s">
        <v>18</v>
      </c>
      <c r="K112" s="9"/>
      <c r="L112" s="9"/>
      <c r="M112" s="9"/>
      <c r="N112" s="9"/>
      <c r="O112" s="9"/>
      <c r="P112" s="9"/>
    </row>
    <row r="113" spans="1:16" ht="12.75" customHeight="1">
      <c r="A113" s="15" t="s">
        <v>181</v>
      </c>
      <c r="B113" s="15" t="s">
        <v>182</v>
      </c>
      <c r="C113" s="16">
        <v>0</v>
      </c>
      <c r="D113" s="16">
        <v>0.30</v>
      </c>
      <c r="E113" s="16">
        <v>0.30</v>
      </c>
      <c r="F113" s="16">
        <v>5</v>
      </c>
      <c r="G113" s="22">
        <f t="shared" si="11"/>
        <v>1500</v>
      </c>
      <c r="H113" s="18" t="s">
        <v>17</v>
      </c>
      <c r="I113" s="19" t="s">
        <v>22</v>
      </c>
      <c r="J113" s="14" t="s">
        <v>22</v>
      </c>
      <c r="K113" s="9"/>
      <c r="L113" s="9"/>
      <c r="M113" s="9"/>
      <c r="N113" s="9"/>
      <c r="O113" s="9"/>
      <c r="P113" s="9"/>
    </row>
    <row r="114" spans="1:16" ht="12.75" customHeight="1">
      <c r="A114" s="15" t="s">
        <v>183</v>
      </c>
      <c r="B114" s="15" t="s">
        <v>184</v>
      </c>
      <c r="C114" s="21">
        <v>0</v>
      </c>
      <c r="D114" s="21">
        <v>0.63</v>
      </c>
      <c r="E114" s="21">
        <v>0.63</v>
      </c>
      <c r="F114" s="21">
        <v>4.50</v>
      </c>
      <c r="G114" s="22">
        <f t="shared" si="11"/>
        <v>2835</v>
      </c>
      <c r="H114" s="23" t="s">
        <v>17</v>
      </c>
      <c r="I114" s="19" t="s">
        <v>22</v>
      </c>
      <c r="J114" s="14" t="s">
        <v>22</v>
      </c>
      <c r="K114" s="9"/>
      <c r="L114" s="9"/>
      <c r="M114" s="9"/>
      <c r="N114" s="9"/>
      <c r="O114" s="9"/>
      <c r="P114" s="9"/>
    </row>
    <row r="115" spans="1:16" ht="12.75" customHeight="1">
      <c r="A115" s="192" t="s">
        <v>185</v>
      </c>
      <c r="B115" s="192" t="s">
        <v>186</v>
      </c>
      <c r="C115" s="21">
        <v>0</v>
      </c>
      <c r="D115" s="21">
        <v>0.27</v>
      </c>
      <c r="E115" s="21">
        <v>0.27</v>
      </c>
      <c r="F115" s="21">
        <v>4</v>
      </c>
      <c r="G115" s="22">
        <f t="shared" si="11"/>
        <v>1080</v>
      </c>
      <c r="H115" s="23" t="s">
        <v>17</v>
      </c>
      <c r="I115" s="19" t="s">
        <v>22</v>
      </c>
      <c r="J115" s="14" t="s">
        <v>22</v>
      </c>
      <c r="K115" s="9"/>
      <c r="L115" s="9"/>
      <c r="M115" s="9"/>
      <c r="N115" s="9"/>
      <c r="O115" s="9"/>
      <c r="P115" s="9"/>
    </row>
    <row r="116" spans="1:16" ht="12.75" customHeight="1">
      <c r="A116" s="193"/>
      <c r="B116" s="193"/>
      <c r="C116" s="16">
        <v>0.27</v>
      </c>
      <c r="D116" s="16">
        <v>0.43</v>
      </c>
      <c r="E116" s="16">
        <v>0.16</v>
      </c>
      <c r="F116" s="16">
        <v>5</v>
      </c>
      <c r="G116" s="22">
        <f t="shared" si="11"/>
        <v>800</v>
      </c>
      <c r="H116" s="18" t="s">
        <v>21</v>
      </c>
      <c r="I116" s="19" t="s">
        <v>22</v>
      </c>
      <c r="J116" s="14" t="s">
        <v>22</v>
      </c>
      <c r="K116" s="9"/>
      <c r="L116" s="9"/>
      <c r="M116" s="9"/>
      <c r="N116" s="9"/>
      <c r="O116" s="9"/>
      <c r="P116" s="9"/>
    </row>
    <row r="117" spans="1:16" ht="12.75" customHeight="1">
      <c r="A117" s="192" t="s">
        <v>187</v>
      </c>
      <c r="B117" s="192" t="s">
        <v>188</v>
      </c>
      <c r="C117" s="16">
        <v>0</v>
      </c>
      <c r="D117" s="16">
        <v>0.12</v>
      </c>
      <c r="E117" s="16">
        <v>0.12</v>
      </c>
      <c r="F117" s="16">
        <v>5.30</v>
      </c>
      <c r="G117" s="22">
        <f t="shared" si="11"/>
        <v>636</v>
      </c>
      <c r="H117" s="18" t="s">
        <v>17</v>
      </c>
      <c r="I117" s="19" t="s">
        <v>36</v>
      </c>
      <c r="J117" s="14" t="s">
        <v>36</v>
      </c>
      <c r="K117" s="9"/>
      <c r="L117" s="9"/>
      <c r="M117" s="9"/>
      <c r="N117" s="9"/>
      <c r="O117" s="9"/>
      <c r="P117" s="9"/>
    </row>
    <row r="118" spans="1:16" ht="12.75" customHeight="1">
      <c r="A118" s="193"/>
      <c r="B118" s="193"/>
      <c r="C118" s="16">
        <v>0.12</v>
      </c>
      <c r="D118" s="16">
        <v>0.42</v>
      </c>
      <c r="E118" s="16">
        <v>0.30</v>
      </c>
      <c r="F118" s="16">
        <v>5.30</v>
      </c>
      <c r="G118" s="22">
        <f t="shared" si="11"/>
        <v>1590</v>
      </c>
      <c r="H118" s="18" t="s">
        <v>59</v>
      </c>
      <c r="I118" s="19" t="s">
        <v>36</v>
      </c>
      <c r="J118" s="14" t="s">
        <v>36</v>
      </c>
      <c r="K118" s="9"/>
      <c r="L118" s="9"/>
      <c r="M118" s="9"/>
      <c r="N118" s="9"/>
      <c r="O118" s="9"/>
      <c r="P118" s="9"/>
    </row>
    <row r="119" spans="1:16" ht="12.75" customHeight="1">
      <c r="A119" s="192" t="s">
        <v>189</v>
      </c>
      <c r="B119" s="192" t="s">
        <v>190</v>
      </c>
      <c r="C119" s="16">
        <v>0</v>
      </c>
      <c r="D119" s="16">
        <v>0.08</v>
      </c>
      <c r="E119" s="16">
        <v>0.08</v>
      </c>
      <c r="F119" s="16">
        <v>11.30</v>
      </c>
      <c r="G119" s="22">
        <f t="shared" si="11"/>
        <v>904</v>
      </c>
      <c r="H119" s="18" t="s">
        <v>59</v>
      </c>
      <c r="I119" s="19" t="s">
        <v>36</v>
      </c>
      <c r="J119" s="14" t="s">
        <v>36</v>
      </c>
      <c r="K119" s="9"/>
      <c r="L119" s="9"/>
      <c r="M119" s="9"/>
      <c r="N119" s="9"/>
      <c r="O119" s="9"/>
      <c r="P119" s="9"/>
    </row>
    <row r="120" spans="1:16" ht="12.75" customHeight="1">
      <c r="A120" s="193"/>
      <c r="B120" s="193"/>
      <c r="C120" s="16">
        <v>0.08</v>
      </c>
      <c r="D120" s="16">
        <v>1.18</v>
      </c>
      <c r="E120" s="16">
        <v>1.1000000000000001</v>
      </c>
      <c r="F120" s="16">
        <v>7</v>
      </c>
      <c r="G120" s="22">
        <f t="shared" si="11"/>
        <v>7700</v>
      </c>
      <c r="H120" s="18" t="s">
        <v>17</v>
      </c>
      <c r="I120" s="19" t="s">
        <v>36</v>
      </c>
      <c r="J120" s="14" t="s">
        <v>36</v>
      </c>
      <c r="K120" s="9"/>
      <c r="L120" s="9"/>
      <c r="M120" s="9"/>
      <c r="N120" s="9"/>
      <c r="O120" s="9"/>
      <c r="P120" s="9"/>
    </row>
    <row r="121" spans="1:16" ht="12.75" customHeight="1">
      <c r="A121" s="192" t="s">
        <v>191</v>
      </c>
      <c r="B121" s="192" t="s">
        <v>192</v>
      </c>
      <c r="C121" s="16">
        <v>0</v>
      </c>
      <c r="D121" s="16">
        <v>0.33</v>
      </c>
      <c r="E121" s="16">
        <v>0.33</v>
      </c>
      <c r="F121" s="16"/>
      <c r="G121" s="17">
        <v>2365</v>
      </c>
      <c r="H121" s="18" t="s">
        <v>17</v>
      </c>
      <c r="I121" s="19" t="s">
        <v>18</v>
      </c>
      <c r="J121" s="14" t="s">
        <v>18</v>
      </c>
      <c r="K121" s="9"/>
      <c r="L121" s="9"/>
      <c r="M121" s="9"/>
      <c r="N121" s="9"/>
      <c r="O121" s="9"/>
      <c r="P121" s="9"/>
    </row>
    <row r="122" spans="1:16" ht="12.75" customHeight="1">
      <c r="A122" s="193"/>
      <c r="B122" s="193"/>
      <c r="C122" s="16">
        <v>0.33</v>
      </c>
      <c r="D122" s="16">
        <v>0.42</v>
      </c>
      <c r="E122" s="16">
        <v>0.09</v>
      </c>
      <c r="F122" s="16">
        <v>7.20</v>
      </c>
      <c r="G122" s="19">
        <v>525</v>
      </c>
      <c r="H122" s="18" t="s">
        <v>59</v>
      </c>
      <c r="I122" s="19" t="s">
        <v>18</v>
      </c>
      <c r="J122" s="14" t="s">
        <v>18</v>
      </c>
      <c r="K122" s="9"/>
      <c r="L122" s="9"/>
      <c r="M122" s="9"/>
      <c r="N122" s="9"/>
      <c r="O122" s="9"/>
      <c r="P122" s="9"/>
    </row>
    <row r="123" spans="1:16" ht="12.75" customHeight="1">
      <c r="A123" s="15" t="s">
        <v>193</v>
      </c>
      <c r="B123" s="15" t="s">
        <v>194</v>
      </c>
      <c r="C123" s="16">
        <v>0</v>
      </c>
      <c r="D123" s="16">
        <v>0.63</v>
      </c>
      <c r="E123" s="16">
        <v>0.63</v>
      </c>
      <c r="F123" s="16">
        <v>4.9000000000000004</v>
      </c>
      <c r="G123" s="22">
        <f>(E123*1000)*F123</f>
        <v>3087</v>
      </c>
      <c r="H123" s="18" t="s">
        <v>17</v>
      </c>
      <c r="I123" s="19" t="s">
        <v>18</v>
      </c>
      <c r="J123" s="14" t="s">
        <v>18</v>
      </c>
      <c r="K123" s="9"/>
      <c r="L123" s="9"/>
      <c r="M123" s="9"/>
      <c r="N123" s="9"/>
      <c r="O123" s="9"/>
      <c r="P123" s="9"/>
    </row>
    <row r="124" spans="1:16" ht="12.75" customHeight="1">
      <c r="A124" s="15" t="s">
        <v>195</v>
      </c>
      <c r="B124" s="15" t="s">
        <v>196</v>
      </c>
      <c r="C124" s="16">
        <v>0</v>
      </c>
      <c r="D124" s="16">
        <v>0.54</v>
      </c>
      <c r="E124" s="16">
        <v>0.54</v>
      </c>
      <c r="F124" s="16">
        <v>8.1999999999999993</v>
      </c>
      <c r="G124" s="17">
        <v>4440</v>
      </c>
      <c r="H124" s="18" t="s">
        <v>17</v>
      </c>
      <c r="I124" s="19" t="s">
        <v>36</v>
      </c>
      <c r="J124" s="14" t="s">
        <v>36</v>
      </c>
      <c r="K124" s="9"/>
      <c r="L124" s="9"/>
      <c r="M124" s="9"/>
      <c r="N124" s="9"/>
      <c r="O124" s="9"/>
      <c r="P124" s="9"/>
    </row>
    <row r="125" spans="1:16" ht="12.75" customHeight="1">
      <c r="A125" s="15" t="s">
        <v>197</v>
      </c>
      <c r="B125" s="15" t="s">
        <v>198</v>
      </c>
      <c r="C125" s="16">
        <v>0</v>
      </c>
      <c r="D125" s="16">
        <v>0.54</v>
      </c>
      <c r="E125" s="16">
        <v>0.54</v>
      </c>
      <c r="F125" s="16">
        <v>4</v>
      </c>
      <c r="G125" s="22">
        <f t="shared" si="12" ref="G125:G128">(E125*1000)*F125</f>
        <v>2160</v>
      </c>
      <c r="H125" s="18" t="s">
        <v>21</v>
      </c>
      <c r="I125" s="19" t="s">
        <v>22</v>
      </c>
      <c r="J125" s="14" t="s">
        <v>22</v>
      </c>
      <c r="K125" s="9"/>
      <c r="L125" s="9"/>
      <c r="M125" s="9"/>
      <c r="N125" s="9"/>
      <c r="O125" s="9"/>
      <c r="P125" s="9"/>
    </row>
    <row r="126" spans="1:16" ht="12.75" customHeight="1">
      <c r="A126" s="15" t="s">
        <v>199</v>
      </c>
      <c r="B126" s="15" t="s">
        <v>200</v>
      </c>
      <c r="C126" s="16">
        <v>0</v>
      </c>
      <c r="D126" s="16">
        <v>0.11</v>
      </c>
      <c r="E126" s="16">
        <v>0.11</v>
      </c>
      <c r="F126" s="16">
        <v>3</v>
      </c>
      <c r="G126" s="22">
        <f t="shared" si="12"/>
        <v>330</v>
      </c>
      <c r="H126" s="18" t="s">
        <v>17</v>
      </c>
      <c r="I126" s="19" t="s">
        <v>18</v>
      </c>
      <c r="J126" s="14" t="s">
        <v>18</v>
      </c>
      <c r="K126" s="9"/>
      <c r="L126" s="9"/>
      <c r="M126" s="9"/>
      <c r="N126" s="9"/>
      <c r="O126" s="9"/>
      <c r="P126" s="9"/>
    </row>
    <row r="127" spans="1:16" ht="12.75" customHeight="1">
      <c r="A127" s="192" t="s">
        <v>201</v>
      </c>
      <c r="B127" s="192" t="s">
        <v>202</v>
      </c>
      <c r="C127" s="16">
        <v>0</v>
      </c>
      <c r="D127" s="16">
        <v>0.31</v>
      </c>
      <c r="E127" s="16">
        <v>0.31</v>
      </c>
      <c r="F127" s="16">
        <v>4</v>
      </c>
      <c r="G127" s="22">
        <f t="shared" si="12"/>
        <v>1240</v>
      </c>
      <c r="H127" s="18" t="s">
        <v>59</v>
      </c>
      <c r="I127" s="19" t="s">
        <v>18</v>
      </c>
      <c r="J127" s="14" t="s">
        <v>18</v>
      </c>
      <c r="K127" s="9"/>
      <c r="L127" s="9"/>
      <c r="M127" s="9"/>
      <c r="N127" s="9"/>
      <c r="O127" s="9"/>
      <c r="P127" s="9"/>
    </row>
    <row r="128" spans="1:16" ht="12.75" customHeight="1">
      <c r="A128" s="193"/>
      <c r="B128" s="193"/>
      <c r="C128" s="16">
        <v>0.31</v>
      </c>
      <c r="D128" s="16">
        <v>0.45</v>
      </c>
      <c r="E128" s="16">
        <v>0.14000000000000001</v>
      </c>
      <c r="F128" s="16">
        <v>4</v>
      </c>
      <c r="G128" s="22">
        <f t="shared" si="12"/>
        <v>560</v>
      </c>
      <c r="H128" s="18" t="s">
        <v>17</v>
      </c>
      <c r="I128" s="19" t="s">
        <v>18</v>
      </c>
      <c r="J128" s="14" t="s">
        <v>18</v>
      </c>
      <c r="K128" s="9"/>
      <c r="L128" s="9"/>
      <c r="M128" s="9"/>
      <c r="N128" s="9"/>
      <c r="O128" s="9"/>
      <c r="P128" s="9"/>
    </row>
    <row r="129" spans="1:16" ht="12.75" customHeight="1">
      <c r="A129" s="15" t="s">
        <v>203</v>
      </c>
      <c r="B129" s="15" t="s">
        <v>204</v>
      </c>
      <c r="C129" s="16">
        <v>0</v>
      </c>
      <c r="D129" s="16">
        <v>0.77</v>
      </c>
      <c r="E129" s="16">
        <v>0.77</v>
      </c>
      <c r="F129" s="16">
        <v>4.5999999999999996</v>
      </c>
      <c r="G129" s="17">
        <v>3560</v>
      </c>
      <c r="H129" s="18" t="s">
        <v>17</v>
      </c>
      <c r="I129" s="19" t="s">
        <v>18</v>
      </c>
      <c r="J129" s="14" t="s">
        <v>18</v>
      </c>
      <c r="K129" s="9"/>
      <c r="L129" s="9"/>
      <c r="M129" s="9"/>
      <c r="N129" s="9"/>
      <c r="O129" s="9"/>
      <c r="P129" s="9"/>
    </row>
    <row r="130" spans="1:16" ht="12.75" customHeight="1">
      <c r="A130" s="15" t="s">
        <v>205</v>
      </c>
      <c r="B130" s="15" t="s">
        <v>206</v>
      </c>
      <c r="C130" s="16">
        <v>0</v>
      </c>
      <c r="D130" s="16">
        <v>0.248</v>
      </c>
      <c r="E130" s="16">
        <v>0.248</v>
      </c>
      <c r="F130" s="16">
        <v>4</v>
      </c>
      <c r="G130" s="22">
        <f t="shared" si="13" ref="G130:G152">(E130*1000)*F130</f>
        <v>992</v>
      </c>
      <c r="H130" s="18" t="s">
        <v>21</v>
      </c>
      <c r="I130" s="19" t="s">
        <v>22</v>
      </c>
      <c r="J130" s="14" t="s">
        <v>22</v>
      </c>
      <c r="K130" s="9"/>
      <c r="L130" s="9"/>
      <c r="M130" s="9"/>
      <c r="N130" s="9"/>
      <c r="O130" s="9"/>
      <c r="P130" s="9"/>
    </row>
    <row r="131" spans="1:16" ht="12.75" customHeight="1">
      <c r="A131" s="15" t="s">
        <v>207</v>
      </c>
      <c r="B131" s="15" t="s">
        <v>208</v>
      </c>
      <c r="C131" s="16">
        <v>0</v>
      </c>
      <c r="D131" s="16">
        <v>0.45</v>
      </c>
      <c r="E131" s="16">
        <v>0.45</v>
      </c>
      <c r="F131" s="16">
        <v>4.0999999999999996</v>
      </c>
      <c r="G131" s="22">
        <f t="shared" si="13"/>
        <v>1844.9999999999998</v>
      </c>
      <c r="H131" s="18" t="s">
        <v>17</v>
      </c>
      <c r="I131" s="19" t="s">
        <v>18</v>
      </c>
      <c r="J131" s="14" t="s">
        <v>18</v>
      </c>
      <c r="K131" s="9"/>
      <c r="L131" s="9"/>
      <c r="M131" s="9"/>
      <c r="N131" s="9"/>
      <c r="O131" s="9"/>
      <c r="P131" s="9"/>
    </row>
    <row r="132" spans="1:16" ht="12.75" customHeight="1">
      <c r="A132" s="15" t="s">
        <v>209</v>
      </c>
      <c r="B132" s="15" t="s">
        <v>210</v>
      </c>
      <c r="C132" s="16">
        <v>0</v>
      </c>
      <c r="D132" s="16">
        <v>0.24</v>
      </c>
      <c r="E132" s="16">
        <v>0.24</v>
      </c>
      <c r="F132" s="16">
        <v>4.50</v>
      </c>
      <c r="G132" s="22">
        <f t="shared" si="13"/>
        <v>1080</v>
      </c>
      <c r="H132" s="18" t="s">
        <v>17</v>
      </c>
      <c r="I132" s="19" t="s">
        <v>18</v>
      </c>
      <c r="J132" s="14" t="s">
        <v>18</v>
      </c>
      <c r="K132" s="9"/>
      <c r="L132" s="9"/>
      <c r="M132" s="9"/>
      <c r="N132" s="9"/>
      <c r="O132" s="9"/>
      <c r="P132" s="9"/>
    </row>
    <row r="133" spans="1:16" ht="12.75" customHeight="1">
      <c r="A133" s="15" t="s">
        <v>211</v>
      </c>
      <c r="B133" s="15" t="s">
        <v>212</v>
      </c>
      <c r="C133" s="16">
        <v>0</v>
      </c>
      <c r="D133" s="16">
        <v>0.124</v>
      </c>
      <c r="E133" s="16">
        <v>0.124</v>
      </c>
      <c r="F133" s="16">
        <v>5.70</v>
      </c>
      <c r="G133" s="22">
        <f t="shared" si="13"/>
        <v>706.80</v>
      </c>
      <c r="H133" s="18" t="s">
        <v>21</v>
      </c>
      <c r="I133" s="19" t="s">
        <v>22</v>
      </c>
      <c r="J133" s="14" t="s">
        <v>22</v>
      </c>
      <c r="K133" s="9"/>
      <c r="L133" s="9"/>
      <c r="M133" s="9"/>
      <c r="N133" s="9"/>
      <c r="O133" s="9"/>
      <c r="P133" s="9"/>
    </row>
    <row r="134" spans="1:16" ht="12.75" customHeight="1">
      <c r="A134" s="15" t="s">
        <v>213</v>
      </c>
      <c r="B134" s="15" t="s">
        <v>214</v>
      </c>
      <c r="C134" s="16">
        <v>0</v>
      </c>
      <c r="D134" s="16">
        <v>0.27500000000000002</v>
      </c>
      <c r="E134" s="16">
        <v>0.27500000000000002</v>
      </c>
      <c r="F134" s="16">
        <v>7</v>
      </c>
      <c r="G134" s="22">
        <f t="shared" si="13"/>
        <v>1925</v>
      </c>
      <c r="H134" s="18" t="s">
        <v>17</v>
      </c>
      <c r="I134" s="19" t="s">
        <v>22</v>
      </c>
      <c r="J134" s="19" t="s">
        <v>22</v>
      </c>
      <c r="K134" s="9"/>
      <c r="L134" s="9"/>
      <c r="M134" s="9"/>
      <c r="N134" s="9"/>
      <c r="O134" s="9"/>
      <c r="P134" s="9"/>
    </row>
    <row r="135" spans="1:16" ht="12.75" customHeight="1">
      <c r="A135" s="15" t="s">
        <v>215</v>
      </c>
      <c r="B135" s="15" t="s">
        <v>216</v>
      </c>
      <c r="C135" s="16">
        <v>0</v>
      </c>
      <c r="D135" s="16">
        <v>0.37</v>
      </c>
      <c r="E135" s="16">
        <v>0.37</v>
      </c>
      <c r="F135" s="16">
        <v>6</v>
      </c>
      <c r="G135" s="22">
        <f t="shared" si="13"/>
        <v>2220</v>
      </c>
      <c r="H135" s="18" t="s">
        <v>17</v>
      </c>
      <c r="I135" s="19" t="s">
        <v>22</v>
      </c>
      <c r="J135" s="19" t="s">
        <v>22</v>
      </c>
      <c r="K135" s="9"/>
      <c r="L135" s="9"/>
      <c r="M135" s="9"/>
      <c r="N135" s="9"/>
      <c r="O135" s="9"/>
      <c r="P135" s="9"/>
    </row>
    <row r="136" spans="1:16" ht="12.75" customHeight="1">
      <c r="A136" s="15" t="s">
        <v>217</v>
      </c>
      <c r="B136" s="15" t="s">
        <v>218</v>
      </c>
      <c r="C136" s="16">
        <v>0</v>
      </c>
      <c r="D136" s="16">
        <v>0.074999999999999997</v>
      </c>
      <c r="E136" s="16">
        <v>0.074999999999999997</v>
      </c>
      <c r="F136" s="16">
        <v>3.70</v>
      </c>
      <c r="G136" s="22">
        <f t="shared" si="13"/>
        <v>277.50</v>
      </c>
      <c r="H136" s="18" t="s">
        <v>28</v>
      </c>
      <c r="I136" s="19" t="s">
        <v>22</v>
      </c>
      <c r="J136" s="19" t="s">
        <v>22</v>
      </c>
      <c r="K136" s="9"/>
      <c r="L136" s="9"/>
      <c r="M136" s="9"/>
      <c r="N136" s="9"/>
      <c r="O136" s="9"/>
      <c r="P136" s="9"/>
    </row>
    <row r="137" spans="1:16" ht="12.75" customHeight="1">
      <c r="A137" s="15" t="s">
        <v>219</v>
      </c>
      <c r="B137" s="15" t="s">
        <v>220</v>
      </c>
      <c r="C137" s="16">
        <v>0</v>
      </c>
      <c r="D137" s="16">
        <v>0.19</v>
      </c>
      <c r="E137" s="16">
        <v>0.19</v>
      </c>
      <c r="F137" s="16">
        <v>4</v>
      </c>
      <c r="G137" s="22">
        <f t="shared" si="13"/>
        <v>760</v>
      </c>
      <c r="H137" s="18" t="s">
        <v>21</v>
      </c>
      <c r="I137" s="19" t="s">
        <v>18</v>
      </c>
      <c r="J137" s="19" t="s">
        <v>18</v>
      </c>
      <c r="K137" s="9"/>
      <c r="L137" s="9"/>
      <c r="M137" s="9"/>
      <c r="N137" s="9"/>
      <c r="O137" s="9"/>
      <c r="P137" s="9"/>
    </row>
    <row r="138" spans="1:16" ht="12.75" customHeight="1">
      <c r="A138" s="195" t="s">
        <v>221</v>
      </c>
      <c r="B138" s="195" t="s">
        <v>222</v>
      </c>
      <c r="C138" s="16">
        <v>0</v>
      </c>
      <c r="D138" s="16">
        <v>0.66</v>
      </c>
      <c r="E138" s="16">
        <v>0.66</v>
      </c>
      <c r="F138" s="16">
        <v>5.80</v>
      </c>
      <c r="G138" s="22">
        <f t="shared" si="13"/>
        <v>3828</v>
      </c>
      <c r="H138" s="18" t="s">
        <v>17</v>
      </c>
      <c r="I138" s="19" t="s">
        <v>36</v>
      </c>
      <c r="J138" s="19" t="s">
        <v>36</v>
      </c>
      <c r="K138" s="9"/>
      <c r="L138" s="9"/>
      <c r="M138" s="9"/>
      <c r="N138" s="9"/>
      <c r="O138" s="9"/>
      <c r="P138" s="9"/>
    </row>
    <row r="139" spans="1:16" ht="12.75" customHeight="1">
      <c r="A139" s="193"/>
      <c r="B139" s="193"/>
      <c r="C139" s="16">
        <v>0</v>
      </c>
      <c r="D139" s="16">
        <v>0.13</v>
      </c>
      <c r="E139" s="16">
        <v>0.13</v>
      </c>
      <c r="F139" s="16">
        <v>3</v>
      </c>
      <c r="G139" s="22">
        <f t="shared" si="13"/>
        <v>390</v>
      </c>
      <c r="H139" s="18" t="s">
        <v>21</v>
      </c>
      <c r="I139" s="19" t="s">
        <v>18</v>
      </c>
      <c r="J139" s="19" t="s">
        <v>18</v>
      </c>
      <c r="K139" s="9"/>
      <c r="L139" s="9"/>
      <c r="M139" s="9"/>
      <c r="N139" s="9"/>
      <c r="O139" s="9"/>
      <c r="P139" s="9"/>
    </row>
    <row r="140" spans="1:16" ht="12.75" customHeight="1">
      <c r="A140" s="15" t="s">
        <v>223</v>
      </c>
      <c r="B140" s="15" t="s">
        <v>224</v>
      </c>
      <c r="C140" s="16">
        <v>0</v>
      </c>
      <c r="D140" s="16">
        <v>0.54</v>
      </c>
      <c r="E140" s="16">
        <v>0.54</v>
      </c>
      <c r="F140" s="16">
        <v>8.1999999999999993</v>
      </c>
      <c r="G140" s="22">
        <f t="shared" si="13"/>
        <v>4428</v>
      </c>
      <c r="H140" s="18" t="s">
        <v>17</v>
      </c>
      <c r="I140" s="19" t="s">
        <v>25</v>
      </c>
      <c r="J140" s="19" t="s">
        <v>25</v>
      </c>
      <c r="K140" s="9"/>
      <c r="L140" s="9"/>
      <c r="M140" s="9"/>
      <c r="N140" s="9"/>
      <c r="O140" s="9"/>
      <c r="P140" s="9"/>
    </row>
    <row r="141" spans="1:16" ht="12.75" customHeight="1">
      <c r="A141" s="192" t="s">
        <v>225</v>
      </c>
      <c r="B141" s="196" t="s">
        <v>226</v>
      </c>
      <c r="C141" s="21">
        <v>0</v>
      </c>
      <c r="D141" s="21">
        <v>0.25700000000000001</v>
      </c>
      <c r="E141" s="21">
        <v>0.25700000000000001</v>
      </c>
      <c r="F141" s="21">
        <v>4</v>
      </c>
      <c r="G141" s="22">
        <f t="shared" si="13"/>
        <v>1028</v>
      </c>
      <c r="H141" s="23" t="s">
        <v>17</v>
      </c>
      <c r="I141" s="19" t="s">
        <v>22</v>
      </c>
      <c r="J141" s="19" t="s">
        <v>22</v>
      </c>
      <c r="K141" s="9"/>
      <c r="L141" s="9"/>
      <c r="M141" s="9"/>
      <c r="N141" s="9"/>
      <c r="O141" s="9"/>
      <c r="P141" s="9"/>
    </row>
    <row r="142" spans="1:16" ht="12.75" customHeight="1">
      <c r="A142" s="193"/>
      <c r="B142" s="193"/>
      <c r="C142" s="16">
        <v>0.25700000000000001</v>
      </c>
      <c r="D142" s="16">
        <v>0.395</v>
      </c>
      <c r="E142" s="16">
        <v>0.13800000000000001</v>
      </c>
      <c r="F142" s="16">
        <v>4</v>
      </c>
      <c r="G142" s="22">
        <f t="shared" si="13"/>
        <v>552</v>
      </c>
      <c r="H142" s="18" t="s">
        <v>21</v>
      </c>
      <c r="I142" s="19" t="s">
        <v>22</v>
      </c>
      <c r="J142" s="19" t="s">
        <v>22</v>
      </c>
      <c r="K142" s="9"/>
      <c r="L142" s="9"/>
      <c r="M142" s="9"/>
      <c r="N142" s="9"/>
      <c r="O142" s="9"/>
      <c r="P142" s="9"/>
    </row>
    <row r="143" spans="1:16" ht="12.75" customHeight="1">
      <c r="A143" s="15" t="s">
        <v>227</v>
      </c>
      <c r="B143" s="15" t="s">
        <v>228</v>
      </c>
      <c r="C143" s="16">
        <v>0</v>
      </c>
      <c r="D143" s="16">
        <v>0.17</v>
      </c>
      <c r="E143" s="16">
        <v>0.17</v>
      </c>
      <c r="F143" s="16">
        <v>5</v>
      </c>
      <c r="G143" s="22">
        <f t="shared" si="13"/>
        <v>850</v>
      </c>
      <c r="H143" s="18" t="s">
        <v>17</v>
      </c>
      <c r="I143" s="19" t="s">
        <v>22</v>
      </c>
      <c r="J143" s="19" t="s">
        <v>22</v>
      </c>
      <c r="K143" s="9"/>
      <c r="L143" s="9"/>
      <c r="M143" s="9"/>
      <c r="N143" s="9"/>
      <c r="O143" s="9"/>
      <c r="P143" s="9"/>
    </row>
    <row r="144" spans="1:16" ht="12.75" customHeight="1">
      <c r="A144" s="15" t="s">
        <v>229</v>
      </c>
      <c r="B144" s="15" t="s">
        <v>230</v>
      </c>
      <c r="C144" s="16">
        <v>0</v>
      </c>
      <c r="D144" s="16">
        <v>0.13</v>
      </c>
      <c r="E144" s="16">
        <v>0.13</v>
      </c>
      <c r="F144" s="16">
        <v>4.50</v>
      </c>
      <c r="G144" s="22">
        <f t="shared" si="13"/>
        <v>585</v>
      </c>
      <c r="H144" s="18" t="s">
        <v>17</v>
      </c>
      <c r="I144" s="19" t="s">
        <v>18</v>
      </c>
      <c r="J144" s="19" t="s">
        <v>18</v>
      </c>
      <c r="K144" s="9"/>
      <c r="L144" s="9"/>
      <c r="M144" s="9"/>
      <c r="N144" s="9"/>
      <c r="O144" s="9"/>
      <c r="P144" s="9"/>
    </row>
    <row r="145" spans="1:16" ht="12.75" customHeight="1">
      <c r="A145" s="15" t="s">
        <v>231</v>
      </c>
      <c r="B145" s="15" t="s">
        <v>232</v>
      </c>
      <c r="C145" s="16">
        <v>0</v>
      </c>
      <c r="D145" s="16">
        <v>0.23</v>
      </c>
      <c r="E145" s="16">
        <v>0.23</v>
      </c>
      <c r="F145" s="16">
        <v>4</v>
      </c>
      <c r="G145" s="22">
        <f t="shared" si="13"/>
        <v>920</v>
      </c>
      <c r="H145" s="18" t="s">
        <v>21</v>
      </c>
      <c r="I145" s="19" t="s">
        <v>22</v>
      </c>
      <c r="J145" s="19" t="s">
        <v>22</v>
      </c>
      <c r="K145" s="9"/>
      <c r="L145" s="9"/>
      <c r="M145" s="9"/>
      <c r="N145" s="9"/>
      <c r="O145" s="9"/>
      <c r="P145" s="9"/>
    </row>
    <row r="146" spans="1:16" ht="12.75" customHeight="1">
      <c r="A146" s="15" t="s">
        <v>233</v>
      </c>
      <c r="B146" s="15" t="s">
        <v>234</v>
      </c>
      <c r="C146" s="16">
        <v>0</v>
      </c>
      <c r="D146" s="16">
        <v>0.46300000000000002</v>
      </c>
      <c r="E146" s="16">
        <v>0.46300000000000002</v>
      </c>
      <c r="F146" s="16">
        <v>4</v>
      </c>
      <c r="G146" s="22">
        <f t="shared" si="13"/>
        <v>1852</v>
      </c>
      <c r="H146" s="18" t="s">
        <v>21</v>
      </c>
      <c r="I146" s="19" t="s">
        <v>22</v>
      </c>
      <c r="J146" s="19" t="s">
        <v>22</v>
      </c>
      <c r="K146" s="9"/>
      <c r="L146" s="9"/>
      <c r="M146" s="9"/>
      <c r="N146" s="9"/>
      <c r="O146" s="9"/>
      <c r="P146" s="9"/>
    </row>
    <row r="147" spans="1:16" ht="12.75" customHeight="1">
      <c r="A147" s="195" t="s">
        <v>235</v>
      </c>
      <c r="B147" s="197" t="s">
        <v>236</v>
      </c>
      <c r="C147" s="16">
        <v>0</v>
      </c>
      <c r="D147" s="16">
        <v>0.345</v>
      </c>
      <c r="E147" s="16">
        <v>0.345</v>
      </c>
      <c r="F147" s="16">
        <v>8.1999999999999993</v>
      </c>
      <c r="G147" s="22">
        <f t="shared" si="13"/>
        <v>2828.9999999999995</v>
      </c>
      <c r="H147" s="18" t="s">
        <v>17</v>
      </c>
      <c r="I147" s="19" t="s">
        <v>25</v>
      </c>
      <c r="J147" s="19" t="s">
        <v>25</v>
      </c>
      <c r="K147" s="9"/>
      <c r="L147" s="9"/>
      <c r="M147" s="9"/>
      <c r="N147" s="9"/>
      <c r="O147" s="9"/>
      <c r="P147" s="9"/>
    </row>
    <row r="148" spans="1:16" ht="19.5" customHeight="1">
      <c r="A148" s="193"/>
      <c r="B148" s="193"/>
      <c r="C148" s="16">
        <v>0</v>
      </c>
      <c r="D148" s="16">
        <v>0.20</v>
      </c>
      <c r="E148" s="16">
        <v>0.20</v>
      </c>
      <c r="F148" s="16">
        <v>9.8000000000000007</v>
      </c>
      <c r="G148" s="22">
        <f t="shared" si="13"/>
        <v>1960.0000000000002</v>
      </c>
      <c r="H148" s="18" t="s">
        <v>17</v>
      </c>
      <c r="I148" s="19" t="s">
        <v>22</v>
      </c>
      <c r="J148" s="19" t="s">
        <v>22</v>
      </c>
      <c r="K148" s="9"/>
      <c r="L148" s="9"/>
      <c r="M148" s="9"/>
      <c r="N148" s="9"/>
      <c r="O148" s="9"/>
      <c r="P148" s="9"/>
    </row>
    <row r="149" spans="1:16" ht="12.75" customHeight="1">
      <c r="A149" s="15" t="s">
        <v>237</v>
      </c>
      <c r="B149" s="15" t="s">
        <v>238</v>
      </c>
      <c r="C149" s="16">
        <v>0</v>
      </c>
      <c r="D149" s="16">
        <v>0.54</v>
      </c>
      <c r="E149" s="16">
        <v>0.54</v>
      </c>
      <c r="F149" s="16">
        <v>5.60</v>
      </c>
      <c r="G149" s="22">
        <f t="shared" si="13"/>
        <v>3024</v>
      </c>
      <c r="H149" s="18" t="s">
        <v>17</v>
      </c>
      <c r="I149" s="19" t="s">
        <v>18</v>
      </c>
      <c r="J149" s="19" t="s">
        <v>18</v>
      </c>
      <c r="K149" s="9"/>
      <c r="L149" s="9"/>
      <c r="M149" s="9"/>
      <c r="N149" s="9"/>
      <c r="O149" s="9"/>
      <c r="P149" s="9"/>
    </row>
    <row r="150" spans="1:16" ht="12.75" customHeight="1">
      <c r="A150" s="15" t="s">
        <v>239</v>
      </c>
      <c r="B150" s="15" t="s">
        <v>240</v>
      </c>
      <c r="C150" s="16">
        <v>0</v>
      </c>
      <c r="D150" s="16">
        <v>2.2719999999999998</v>
      </c>
      <c r="E150" s="16">
        <v>2.2719999999999998</v>
      </c>
      <c r="F150" s="16">
        <v>13.50</v>
      </c>
      <c r="G150" s="22">
        <f t="shared" si="13"/>
        <v>30672</v>
      </c>
      <c r="H150" s="18" t="s">
        <v>17</v>
      </c>
      <c r="I150" s="19" t="s">
        <v>25</v>
      </c>
      <c r="J150" s="19" t="s">
        <v>25</v>
      </c>
      <c r="K150" s="9"/>
      <c r="L150" s="9"/>
      <c r="M150" s="9"/>
      <c r="N150" s="9"/>
      <c r="O150" s="9"/>
      <c r="P150" s="9"/>
    </row>
    <row r="151" spans="1:16" ht="12.75" customHeight="1">
      <c r="A151" s="15" t="s">
        <v>241</v>
      </c>
      <c r="B151" s="15" t="s">
        <v>242</v>
      </c>
      <c r="C151" s="16">
        <v>0</v>
      </c>
      <c r="D151" s="16">
        <v>0.14000000000000001</v>
      </c>
      <c r="E151" s="16">
        <v>0.14000000000000001</v>
      </c>
      <c r="F151" s="16">
        <v>6</v>
      </c>
      <c r="G151" s="22">
        <f t="shared" si="13"/>
        <v>840</v>
      </c>
      <c r="H151" s="18" t="s">
        <v>17</v>
      </c>
      <c r="I151" s="19" t="s">
        <v>22</v>
      </c>
      <c r="J151" s="19" t="s">
        <v>22</v>
      </c>
      <c r="K151" s="9"/>
      <c r="L151" s="9"/>
      <c r="M151" s="9"/>
      <c r="N151" s="9"/>
      <c r="O151" s="9"/>
      <c r="P151" s="9"/>
    </row>
    <row r="152" spans="1:16" ht="12.75" customHeight="1">
      <c r="A152" s="15" t="s">
        <v>243</v>
      </c>
      <c r="B152" s="15" t="s">
        <v>244</v>
      </c>
      <c r="C152" s="16">
        <v>0</v>
      </c>
      <c r="D152" s="16">
        <v>0.30199999999999999</v>
      </c>
      <c r="E152" s="16">
        <v>0.30199999999999999</v>
      </c>
      <c r="F152" s="16">
        <v>4</v>
      </c>
      <c r="G152" s="22">
        <f t="shared" si="13"/>
        <v>1208</v>
      </c>
      <c r="H152" s="18" t="s">
        <v>21</v>
      </c>
      <c r="I152" s="19" t="s">
        <v>22</v>
      </c>
      <c r="J152" s="19" t="s">
        <v>22</v>
      </c>
      <c r="K152" s="9"/>
      <c r="L152" s="9"/>
      <c r="M152" s="9"/>
      <c r="N152" s="9"/>
      <c r="O152" s="9"/>
      <c r="P152" s="9"/>
    </row>
    <row r="153" spans="1:16" ht="12.75" customHeight="1">
      <c r="A153" s="192" t="s">
        <v>245</v>
      </c>
      <c r="B153" s="192" t="s">
        <v>246</v>
      </c>
      <c r="C153" s="16">
        <v>0</v>
      </c>
      <c r="D153" s="16">
        <v>0.195</v>
      </c>
      <c r="E153" s="16">
        <v>0.195</v>
      </c>
      <c r="F153" s="16">
        <v>4.50</v>
      </c>
      <c r="G153" s="17">
        <v>880</v>
      </c>
      <c r="H153" s="18" t="s">
        <v>17</v>
      </c>
      <c r="I153" s="19" t="s">
        <v>18</v>
      </c>
      <c r="J153" s="19" t="s">
        <v>18</v>
      </c>
      <c r="K153" s="9" t="s">
        <v>18</v>
      </c>
      <c r="L153" s="9"/>
      <c r="M153" s="9"/>
      <c r="N153" s="9"/>
      <c r="O153" s="9"/>
      <c r="P153" s="9"/>
    </row>
    <row r="154" spans="1:16" ht="12.75" customHeight="1">
      <c r="A154" s="194"/>
      <c r="B154" s="194"/>
      <c r="C154" s="16">
        <v>0.36</v>
      </c>
      <c r="D154" s="16">
        <v>0.62</v>
      </c>
      <c r="E154" s="16">
        <v>0.26</v>
      </c>
      <c r="F154" s="16">
        <v>5.60</v>
      </c>
      <c r="G154" s="22">
        <f t="shared" si="14" ref="G154:G155">(E154*1000)*F154</f>
        <v>1456</v>
      </c>
      <c r="H154" s="18" t="s">
        <v>59</v>
      </c>
      <c r="I154" s="19" t="s">
        <v>18</v>
      </c>
      <c r="J154" s="19" t="s">
        <v>18</v>
      </c>
      <c r="K154" s="9" t="s">
        <v>18</v>
      </c>
      <c r="L154" s="9"/>
      <c r="M154" s="9"/>
      <c r="N154" s="9"/>
      <c r="O154" s="9"/>
      <c r="P154" s="9"/>
    </row>
    <row r="155" spans="1:16" ht="12.75" customHeight="1">
      <c r="A155" s="193"/>
      <c r="B155" s="193"/>
      <c r="C155" s="16">
        <v>0.62</v>
      </c>
      <c r="D155" s="16">
        <v>1.1299999999999999</v>
      </c>
      <c r="E155" s="16">
        <v>0.51</v>
      </c>
      <c r="F155" s="16">
        <v>4.20</v>
      </c>
      <c r="G155" s="22">
        <f t="shared" si="14"/>
        <v>2142</v>
      </c>
      <c r="H155" s="18" t="s">
        <v>17</v>
      </c>
      <c r="I155" s="19" t="s">
        <v>18</v>
      </c>
      <c r="J155" s="19" t="s">
        <v>18</v>
      </c>
      <c r="K155" s="2" t="s">
        <v>18</v>
      </c>
      <c r="L155" s="2"/>
      <c r="M155" s="2"/>
      <c r="N155" s="2"/>
      <c r="O155" s="2"/>
      <c r="P155" s="2"/>
    </row>
    <row r="156" spans="1:16" ht="20.2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30"/>
      <c r="K156" s="2"/>
      <c r="L156" s="2"/>
      <c r="M156" s="2"/>
      <c r="N156" s="2"/>
      <c r="O156" s="2"/>
      <c r="P156" s="2"/>
    </row>
    <row r="157" spans="1:16" ht="12.75" customHeight="1">
      <c r="A157" s="31"/>
      <c r="B157" s="31"/>
      <c r="C157" s="30"/>
      <c r="D157" s="30"/>
      <c r="E157" s="32"/>
      <c r="F157" s="32"/>
      <c r="G157" s="32"/>
      <c r="H157" s="33"/>
      <c r="I157" s="30"/>
      <c r="J157" s="30"/>
      <c r="K157" s="2"/>
      <c r="L157" s="2"/>
      <c r="M157" s="2"/>
      <c r="N157" s="2"/>
      <c r="O157" s="2"/>
      <c r="P157" s="2"/>
    </row>
    <row r="158" spans="1:16" ht="12.75" customHeight="1">
      <c r="A158" s="31"/>
      <c r="B158" s="31"/>
      <c r="C158" s="30"/>
      <c r="D158" s="30"/>
      <c r="E158" s="32"/>
      <c r="F158" s="32"/>
      <c r="G158" s="32"/>
      <c r="H158" s="33"/>
      <c r="I158" s="30"/>
      <c r="J158" s="30"/>
      <c r="K158" s="2"/>
      <c r="L158" s="2"/>
      <c r="M158" s="2"/>
      <c r="N158" s="2"/>
      <c r="O158" s="2"/>
      <c r="P158" s="2"/>
    </row>
    <row r="159" spans="1:16" ht="12.75" customHeight="1">
      <c r="A159" s="31"/>
      <c r="B159" s="31"/>
      <c r="C159" s="30"/>
      <c r="D159" s="30"/>
      <c r="E159" s="32"/>
      <c r="F159" s="32"/>
      <c r="G159" s="32"/>
      <c r="H159" s="33"/>
      <c r="I159" s="30"/>
      <c r="J159" s="30"/>
      <c r="K159" s="2"/>
      <c r="L159" s="2"/>
      <c r="M159" s="2"/>
      <c r="N159" s="2"/>
      <c r="O159" s="2"/>
      <c r="P159" s="2"/>
    </row>
    <row r="160" spans="1:16" ht="12.75" customHeight="1">
      <c r="A160" s="31"/>
      <c r="B160" s="31"/>
      <c r="C160" s="30"/>
      <c r="D160" s="30"/>
      <c r="E160" s="32"/>
      <c r="F160" s="32"/>
      <c r="G160" s="32"/>
      <c r="H160" s="33"/>
      <c r="I160" s="30"/>
      <c r="J160" s="30"/>
      <c r="K160" s="2"/>
      <c r="L160" s="2"/>
      <c r="M160" s="2"/>
      <c r="N160" s="2"/>
      <c r="O160" s="2"/>
      <c r="P160" s="2"/>
    </row>
    <row r="161" spans="1:16" ht="12.75" customHeight="1">
      <c r="A161" s="31"/>
      <c r="B161" s="31"/>
      <c r="C161" s="30"/>
      <c r="D161" s="30"/>
      <c r="E161" s="32"/>
      <c r="F161" s="32"/>
      <c r="G161" s="32"/>
      <c r="H161" s="33"/>
      <c r="I161" s="30"/>
      <c r="J161" s="30"/>
      <c r="K161" s="2"/>
      <c r="L161" s="2"/>
      <c r="M161" s="2"/>
      <c r="N161" s="2"/>
      <c r="O161" s="2"/>
      <c r="P161" s="2"/>
    </row>
    <row r="162" spans="1:16" ht="12.75" customHeight="1">
      <c r="A162" s="31"/>
      <c r="B162" s="31"/>
      <c r="C162" s="30"/>
      <c r="D162" s="30"/>
      <c r="E162" s="32"/>
      <c r="F162" s="32"/>
      <c r="G162" s="32"/>
      <c r="H162" s="33"/>
      <c r="I162" s="30"/>
      <c r="J162" s="30"/>
      <c r="K162" s="2"/>
      <c r="L162" s="2"/>
      <c r="M162" s="2"/>
      <c r="N162" s="2"/>
      <c r="O162" s="2"/>
      <c r="P162" s="2"/>
    </row>
    <row r="163" spans="1:16" ht="12.75" customHeight="1">
      <c r="A163" s="31"/>
      <c r="B163" s="31"/>
      <c r="C163" s="30"/>
      <c r="D163" s="30"/>
      <c r="E163" s="32"/>
      <c r="F163" s="32"/>
      <c r="G163" s="32"/>
      <c r="H163" s="33"/>
      <c r="I163" s="30"/>
      <c r="J163" s="30"/>
      <c r="K163" s="2"/>
      <c r="L163" s="2"/>
      <c r="M163" s="2"/>
      <c r="N163" s="2"/>
      <c r="O163" s="2"/>
      <c r="P163" s="2"/>
    </row>
    <row r="164" spans="1:16" ht="12.75" customHeight="1">
      <c r="A164" s="31"/>
      <c r="B164" s="31"/>
      <c r="C164" s="30"/>
      <c r="D164" s="30"/>
      <c r="E164" s="32"/>
      <c r="F164" s="32"/>
      <c r="G164" s="32"/>
      <c r="H164" s="33"/>
      <c r="I164" s="30"/>
      <c r="J164" s="30"/>
      <c r="K164" s="2"/>
      <c r="L164" s="2"/>
      <c r="M164" s="2"/>
      <c r="N164" s="2"/>
      <c r="O164" s="2"/>
      <c r="P164" s="2"/>
    </row>
    <row r="165" spans="1:16" ht="12.75" customHeight="1">
      <c r="A165" s="31"/>
      <c r="B165" s="31"/>
      <c r="C165" s="30"/>
      <c r="D165" s="30"/>
      <c r="E165" s="32"/>
      <c r="F165" s="32"/>
      <c r="G165" s="32"/>
      <c r="H165" s="33"/>
      <c r="I165" s="30"/>
      <c r="J165" s="30"/>
      <c r="K165" s="2"/>
      <c r="L165" s="2"/>
      <c r="M165" s="2"/>
      <c r="N165" s="2"/>
      <c r="O165" s="2"/>
      <c r="P165" s="2"/>
    </row>
    <row r="166" spans="1:16" ht="12.75" customHeight="1">
      <c r="A166" s="31"/>
      <c r="B166" s="31"/>
      <c r="C166" s="30"/>
      <c r="D166" s="30"/>
      <c r="E166" s="32"/>
      <c r="F166" s="32"/>
      <c r="G166" s="32"/>
      <c r="H166" s="33"/>
      <c r="I166" s="30"/>
      <c r="J166" s="30"/>
      <c r="K166" s="2"/>
      <c r="L166" s="2"/>
      <c r="M166" s="2"/>
      <c r="N166" s="2"/>
      <c r="O166" s="2"/>
      <c r="P166" s="2"/>
    </row>
    <row r="167" spans="1:16" ht="12.75" customHeight="1">
      <c r="A167" s="31"/>
      <c r="B167" s="31"/>
      <c r="C167" s="30"/>
      <c r="D167" s="30"/>
      <c r="E167" s="32"/>
      <c r="F167" s="32"/>
      <c r="G167" s="32"/>
      <c r="H167" s="33"/>
      <c r="I167" s="30"/>
      <c r="J167" s="30"/>
      <c r="K167" s="2"/>
      <c r="L167" s="2"/>
      <c r="M167" s="2"/>
      <c r="N167" s="2"/>
      <c r="O167" s="2"/>
      <c r="P167" s="2"/>
    </row>
    <row r="168" spans="1:16" ht="12.75" customHeight="1">
      <c r="A168" s="31"/>
      <c r="B168" s="31"/>
      <c r="C168" s="30"/>
      <c r="D168" s="30"/>
      <c r="E168" s="32"/>
      <c r="F168" s="32"/>
      <c r="G168" s="32"/>
      <c r="H168" s="33"/>
      <c r="I168" s="30"/>
      <c r="J168" s="30"/>
      <c r="K168" s="2"/>
      <c r="L168" s="2"/>
      <c r="M168" s="2"/>
      <c r="N168" s="2"/>
      <c r="O168" s="2"/>
      <c r="P168" s="2"/>
    </row>
    <row r="169" spans="1:16" ht="12.75" customHeight="1">
      <c r="A169" s="31"/>
      <c r="B169" s="31"/>
      <c r="C169" s="30"/>
      <c r="D169" s="30"/>
      <c r="E169" s="32"/>
      <c r="F169" s="32"/>
      <c r="G169" s="32"/>
      <c r="H169" s="33"/>
      <c r="I169" s="30"/>
      <c r="J169" s="30"/>
      <c r="K169" s="2"/>
      <c r="L169" s="2"/>
      <c r="M169" s="2"/>
      <c r="N169" s="2"/>
      <c r="O169" s="2"/>
      <c r="P169" s="2"/>
    </row>
    <row r="170" spans="1:16" ht="12.75" customHeight="1">
      <c r="A170" s="31"/>
      <c r="B170" s="31"/>
      <c r="C170" s="30"/>
      <c r="D170" s="30"/>
      <c r="E170" s="32"/>
      <c r="F170" s="32"/>
      <c r="G170" s="32"/>
      <c r="H170" s="33"/>
      <c r="I170" s="30"/>
      <c r="J170" s="30"/>
      <c r="K170" s="2"/>
      <c r="L170" s="2"/>
      <c r="M170" s="2"/>
      <c r="N170" s="2"/>
      <c r="O170" s="2"/>
      <c r="P170" s="2"/>
    </row>
    <row r="171" spans="1:16" ht="12.75" customHeight="1">
      <c r="A171" s="31"/>
      <c r="B171" s="31"/>
      <c r="C171" s="30"/>
      <c r="D171" s="30"/>
      <c r="E171" s="32"/>
      <c r="F171" s="32"/>
      <c r="G171" s="32"/>
      <c r="H171" s="33"/>
      <c r="I171" s="30"/>
      <c r="J171" s="30"/>
      <c r="K171" s="2"/>
      <c r="L171" s="2"/>
      <c r="M171" s="2"/>
      <c r="N171" s="2"/>
      <c r="O171" s="2"/>
      <c r="P171" s="2"/>
    </row>
    <row r="172" spans="1:16" ht="12.75" customHeight="1">
      <c r="A172" s="31"/>
      <c r="B172" s="31"/>
      <c r="C172" s="30"/>
      <c r="D172" s="30"/>
      <c r="E172" s="32"/>
      <c r="F172" s="32"/>
      <c r="G172" s="32"/>
      <c r="H172" s="33"/>
      <c r="I172" s="30"/>
      <c r="J172" s="30"/>
      <c r="K172" s="2"/>
      <c r="L172" s="2"/>
      <c r="M172" s="2"/>
      <c r="N172" s="2"/>
      <c r="O172" s="2"/>
      <c r="P172" s="2"/>
    </row>
    <row r="173" spans="1:16" ht="12.75" customHeight="1">
      <c r="A173" s="31"/>
      <c r="B173" s="31"/>
      <c r="C173" s="30"/>
      <c r="D173" s="30"/>
      <c r="E173" s="32"/>
      <c r="F173" s="32"/>
      <c r="G173" s="32"/>
      <c r="H173" s="33"/>
      <c r="I173" s="30"/>
      <c r="J173" s="30"/>
      <c r="K173" s="2"/>
      <c r="L173" s="2"/>
      <c r="M173" s="2"/>
      <c r="N173" s="2"/>
      <c r="O173" s="2"/>
      <c r="P173" s="2"/>
    </row>
    <row r="174" spans="1:16" ht="12.75" customHeight="1">
      <c r="A174" s="31"/>
      <c r="B174" s="31"/>
      <c r="C174" s="30"/>
      <c r="D174" s="30"/>
      <c r="E174" s="32"/>
      <c r="F174" s="32"/>
      <c r="G174" s="32"/>
      <c r="H174" s="33"/>
      <c r="I174" s="30"/>
      <c r="J174" s="30"/>
      <c r="K174" s="2"/>
      <c r="L174" s="2"/>
      <c r="M174" s="2"/>
      <c r="N174" s="2"/>
      <c r="O174" s="2"/>
      <c r="P174" s="2"/>
    </row>
    <row r="175" spans="1:16" ht="12.75" customHeight="1">
      <c r="A175" s="31"/>
      <c r="B175" s="31"/>
      <c r="C175" s="30"/>
      <c r="D175" s="30"/>
      <c r="E175" s="32"/>
      <c r="F175" s="32"/>
      <c r="G175" s="32"/>
      <c r="H175" s="33"/>
      <c r="I175" s="30"/>
      <c r="J175" s="30"/>
      <c r="K175" s="2"/>
      <c r="L175" s="2"/>
      <c r="M175" s="2"/>
      <c r="N175" s="2"/>
      <c r="O175" s="2"/>
      <c r="P175" s="2"/>
    </row>
    <row r="176" spans="1:16" ht="12.75" customHeight="1">
      <c r="A176" s="31"/>
      <c r="B176" s="31"/>
      <c r="C176" s="30"/>
      <c r="D176" s="30"/>
      <c r="E176" s="32"/>
      <c r="F176" s="32"/>
      <c r="G176" s="32"/>
      <c r="H176" s="33"/>
      <c r="I176" s="30"/>
      <c r="J176" s="30"/>
      <c r="K176" s="2"/>
      <c r="L176" s="2"/>
      <c r="M176" s="2"/>
      <c r="N176" s="2"/>
      <c r="O176" s="2"/>
      <c r="P176" s="2"/>
    </row>
    <row r="177" spans="1:16" ht="12.75" customHeight="1">
      <c r="A177" s="31"/>
      <c r="B177" s="31"/>
      <c r="C177" s="30"/>
      <c r="D177" s="30"/>
      <c r="E177" s="32"/>
      <c r="F177" s="32"/>
      <c r="G177" s="32"/>
      <c r="H177" s="33"/>
      <c r="I177" s="30"/>
      <c r="J177" s="30"/>
      <c r="K177" s="2"/>
      <c r="L177" s="2"/>
      <c r="M177" s="2"/>
      <c r="N177" s="2"/>
      <c r="O177" s="2"/>
      <c r="P177" s="2"/>
    </row>
    <row r="178" spans="1:16" ht="12.75" customHeight="1">
      <c r="A178" s="31"/>
      <c r="B178" s="31"/>
      <c r="C178" s="30"/>
      <c r="D178" s="30"/>
      <c r="E178" s="32"/>
      <c r="F178" s="32"/>
      <c r="G178" s="32"/>
      <c r="H178" s="33"/>
      <c r="I178" s="30"/>
      <c r="J178" s="30"/>
      <c r="K178" s="2"/>
      <c r="L178" s="2"/>
      <c r="M178" s="2"/>
      <c r="N178" s="2"/>
      <c r="O178" s="2"/>
      <c r="P178" s="2"/>
    </row>
    <row r="179" spans="1:16" ht="12.75" customHeight="1">
      <c r="A179" s="31"/>
      <c r="B179" s="31"/>
      <c r="C179" s="30"/>
      <c r="D179" s="30"/>
      <c r="E179" s="32"/>
      <c r="F179" s="32"/>
      <c r="G179" s="32"/>
      <c r="H179" s="33"/>
      <c r="I179" s="30"/>
      <c r="J179" s="30"/>
      <c r="K179" s="2"/>
      <c r="L179" s="2"/>
      <c r="M179" s="2"/>
      <c r="N179" s="2"/>
      <c r="O179" s="2"/>
      <c r="P179" s="2"/>
    </row>
    <row r="180" spans="1:16" ht="12.75" customHeight="1">
      <c r="A180" s="31"/>
      <c r="B180" s="31"/>
      <c r="C180" s="30"/>
      <c r="D180" s="30"/>
      <c r="E180" s="32"/>
      <c r="F180" s="32"/>
      <c r="G180" s="32"/>
      <c r="H180" s="33"/>
      <c r="I180" s="30"/>
      <c r="J180" s="30"/>
      <c r="K180" s="2"/>
      <c r="L180" s="2"/>
      <c r="M180" s="2"/>
      <c r="N180" s="2"/>
      <c r="O180" s="2"/>
      <c r="P180" s="2"/>
    </row>
    <row r="181" spans="1:16" ht="12.75" customHeight="1">
      <c r="A181" s="31"/>
      <c r="B181" s="31"/>
      <c r="C181" s="30"/>
      <c r="D181" s="30"/>
      <c r="E181" s="32"/>
      <c r="F181" s="32"/>
      <c r="G181" s="32"/>
      <c r="H181" s="33"/>
      <c r="I181" s="30"/>
      <c r="J181" s="30"/>
      <c r="K181" s="2"/>
      <c r="L181" s="2"/>
      <c r="M181" s="2"/>
      <c r="N181" s="2"/>
      <c r="O181" s="2"/>
      <c r="P181" s="2"/>
    </row>
    <row r="182" spans="1:16" ht="12.75" customHeight="1">
      <c r="A182" s="31"/>
      <c r="B182" s="31"/>
      <c r="C182" s="30"/>
      <c r="D182" s="30"/>
      <c r="E182" s="32"/>
      <c r="F182" s="32"/>
      <c r="G182" s="32"/>
      <c r="H182" s="33"/>
      <c r="I182" s="30"/>
      <c r="J182" s="30"/>
      <c r="K182" s="2"/>
      <c r="L182" s="2"/>
      <c r="M182" s="2"/>
      <c r="N182" s="2"/>
      <c r="O182" s="2"/>
      <c r="P182" s="2"/>
    </row>
    <row r="183" spans="1:16" ht="12.75" customHeight="1">
      <c r="A183" s="31"/>
      <c r="B183" s="31"/>
      <c r="C183" s="30"/>
      <c r="D183" s="30"/>
      <c r="E183" s="32"/>
      <c r="F183" s="32"/>
      <c r="G183" s="32"/>
      <c r="H183" s="33"/>
      <c r="I183" s="30"/>
      <c r="J183" s="30"/>
      <c r="K183" s="2"/>
      <c r="L183" s="2"/>
      <c r="M183" s="2"/>
      <c r="N183" s="2"/>
      <c r="O183" s="2"/>
      <c r="P183" s="2"/>
    </row>
    <row r="184" spans="1:16" ht="12.75" customHeight="1">
      <c r="A184" s="31"/>
      <c r="B184" s="31"/>
      <c r="C184" s="30"/>
      <c r="D184" s="30"/>
      <c r="E184" s="32"/>
      <c r="F184" s="32"/>
      <c r="G184" s="32"/>
      <c r="H184" s="33"/>
      <c r="I184" s="30"/>
      <c r="J184" s="30"/>
      <c r="K184" s="2"/>
      <c r="L184" s="2"/>
      <c r="M184" s="2"/>
      <c r="N184" s="2"/>
      <c r="O184" s="2"/>
      <c r="P184" s="2"/>
    </row>
    <row r="185" spans="1:16" ht="12.75" customHeight="1">
      <c r="A185" s="31"/>
      <c r="B185" s="31"/>
      <c r="C185" s="30"/>
      <c r="D185" s="30"/>
      <c r="E185" s="32"/>
      <c r="F185" s="32"/>
      <c r="G185" s="32"/>
      <c r="H185" s="33"/>
      <c r="I185" s="30"/>
      <c r="J185" s="30"/>
      <c r="K185" s="2"/>
      <c r="L185" s="2"/>
      <c r="M185" s="2"/>
      <c r="N185" s="2"/>
      <c r="O185" s="2"/>
      <c r="P185" s="2"/>
    </row>
    <row r="186" spans="1:16" ht="12.75" customHeight="1">
      <c r="A186" s="31"/>
      <c r="B186" s="31"/>
      <c r="C186" s="30"/>
      <c r="D186" s="30"/>
      <c r="E186" s="32"/>
      <c r="F186" s="32"/>
      <c r="G186" s="32"/>
      <c r="H186" s="33"/>
      <c r="I186" s="30"/>
      <c r="J186" s="30"/>
      <c r="K186" s="2"/>
      <c r="L186" s="2"/>
      <c r="M186" s="2"/>
      <c r="N186" s="2"/>
      <c r="O186" s="2"/>
      <c r="P186" s="2"/>
    </row>
    <row r="187" spans="1:16" ht="12.75" customHeight="1">
      <c r="A187" s="31"/>
      <c r="B187" s="31"/>
      <c r="C187" s="30"/>
      <c r="D187" s="30"/>
      <c r="E187" s="32"/>
      <c r="F187" s="32"/>
      <c r="G187" s="32"/>
      <c r="H187" s="33"/>
      <c r="I187" s="30"/>
      <c r="J187" s="30"/>
      <c r="K187" s="2"/>
      <c r="L187" s="2"/>
      <c r="M187" s="2"/>
      <c r="N187" s="2"/>
      <c r="O187" s="2"/>
      <c r="P187" s="2"/>
    </row>
    <row r="188" spans="1:16" ht="12.75" customHeight="1">
      <c r="A188" s="31"/>
      <c r="B188" s="31"/>
      <c r="C188" s="30"/>
      <c r="D188" s="30"/>
      <c r="E188" s="32"/>
      <c r="F188" s="32"/>
      <c r="G188" s="32"/>
      <c r="H188" s="33"/>
      <c r="I188" s="30"/>
      <c r="J188" s="30"/>
      <c r="K188" s="2"/>
      <c r="L188" s="2"/>
      <c r="M188" s="2"/>
      <c r="N188" s="2"/>
      <c r="O188" s="2"/>
      <c r="P188" s="2"/>
    </row>
    <row r="189" spans="1:16" ht="12.75" customHeight="1">
      <c r="A189" s="31"/>
      <c r="B189" s="31"/>
      <c r="C189" s="30"/>
      <c r="D189" s="30"/>
      <c r="E189" s="32"/>
      <c r="F189" s="32"/>
      <c r="G189" s="32"/>
      <c r="H189" s="33"/>
      <c r="I189" s="30"/>
      <c r="J189" s="30"/>
      <c r="K189" s="2"/>
      <c r="L189" s="2"/>
      <c r="M189" s="2"/>
      <c r="N189" s="2"/>
      <c r="O189" s="2"/>
      <c r="P189" s="2"/>
    </row>
    <row r="190" spans="1:16" ht="12.75" customHeight="1">
      <c r="A190" s="31"/>
      <c r="B190" s="31"/>
      <c r="C190" s="30"/>
      <c r="D190" s="30"/>
      <c r="E190" s="32"/>
      <c r="F190" s="32"/>
      <c r="G190" s="32"/>
      <c r="H190" s="33"/>
      <c r="I190" s="30"/>
      <c r="J190" s="30"/>
      <c r="K190" s="2"/>
      <c r="L190" s="2"/>
      <c r="M190" s="2"/>
      <c r="N190" s="2"/>
      <c r="O190" s="2"/>
      <c r="P190" s="2"/>
    </row>
    <row r="191" spans="1:16" ht="12.75" customHeight="1">
      <c r="A191" s="31"/>
      <c r="B191" s="31"/>
      <c r="C191" s="30"/>
      <c r="D191" s="30"/>
      <c r="E191" s="32"/>
      <c r="F191" s="32"/>
      <c r="G191" s="32"/>
      <c r="H191" s="33"/>
      <c r="I191" s="30"/>
      <c r="J191" s="30"/>
      <c r="K191" s="2"/>
      <c r="L191" s="2"/>
      <c r="M191" s="2"/>
      <c r="N191" s="2"/>
      <c r="O191" s="2"/>
      <c r="P191" s="2"/>
    </row>
    <row r="192" spans="1:16" ht="12.75" customHeight="1">
      <c r="A192" s="31"/>
      <c r="B192" s="31"/>
      <c r="C192" s="30"/>
      <c r="D192" s="30"/>
      <c r="E192" s="32"/>
      <c r="F192" s="32"/>
      <c r="G192" s="32"/>
      <c r="H192" s="33"/>
      <c r="I192" s="30"/>
      <c r="J192" s="30"/>
      <c r="K192" s="2"/>
      <c r="L192" s="2"/>
      <c r="M192" s="2"/>
      <c r="N192" s="2"/>
      <c r="O192" s="2"/>
      <c r="P192" s="2"/>
    </row>
    <row r="193" spans="1:16" ht="12.75" customHeight="1">
      <c r="A193" s="31"/>
      <c r="B193" s="31"/>
      <c r="C193" s="30"/>
      <c r="D193" s="30"/>
      <c r="E193" s="32"/>
      <c r="F193" s="32"/>
      <c r="G193" s="32"/>
      <c r="H193" s="33"/>
      <c r="I193" s="30"/>
      <c r="J193" s="30"/>
      <c r="K193" s="2"/>
      <c r="L193" s="2"/>
      <c r="M193" s="2"/>
      <c r="N193" s="2"/>
      <c r="O193" s="2"/>
      <c r="P193" s="2"/>
    </row>
    <row r="194" spans="1:16" ht="12.75" customHeight="1">
      <c r="A194" s="31"/>
      <c r="B194" s="31"/>
      <c r="C194" s="30"/>
      <c r="D194" s="30"/>
      <c r="E194" s="32"/>
      <c r="F194" s="32"/>
      <c r="G194" s="32"/>
      <c r="H194" s="33"/>
      <c r="I194" s="30"/>
      <c r="J194" s="30"/>
      <c r="K194" s="2"/>
      <c r="L194" s="2"/>
      <c r="M194" s="2"/>
      <c r="N194" s="2"/>
      <c r="O194" s="2"/>
      <c r="P194" s="2"/>
    </row>
    <row r="195" spans="1:16" ht="12.75" customHeight="1">
      <c r="A195" s="31"/>
      <c r="B195" s="31"/>
      <c r="C195" s="30"/>
      <c r="D195" s="30"/>
      <c r="E195" s="32"/>
      <c r="F195" s="32"/>
      <c r="G195" s="32"/>
      <c r="H195" s="33"/>
      <c r="I195" s="30"/>
      <c r="J195" s="30"/>
      <c r="K195" s="2"/>
      <c r="L195" s="2"/>
      <c r="M195" s="2"/>
      <c r="N195" s="2"/>
      <c r="O195" s="2"/>
      <c r="P195" s="2"/>
    </row>
    <row r="196" spans="1:16" ht="12.75" customHeight="1">
      <c r="A196" s="31"/>
      <c r="B196" s="31"/>
      <c r="C196" s="30"/>
      <c r="D196" s="30"/>
      <c r="E196" s="32"/>
      <c r="F196" s="32"/>
      <c r="G196" s="32"/>
      <c r="H196" s="33"/>
      <c r="I196" s="30"/>
      <c r="J196" s="30"/>
      <c r="K196" s="2"/>
      <c r="L196" s="2"/>
      <c r="M196" s="2"/>
      <c r="N196" s="2"/>
      <c r="O196" s="2"/>
      <c r="P196" s="2"/>
    </row>
    <row r="197" spans="1:16" ht="12.75" customHeight="1">
      <c r="A197" s="31"/>
      <c r="B197" s="31"/>
      <c r="C197" s="30"/>
      <c r="D197" s="30"/>
      <c r="E197" s="32"/>
      <c r="F197" s="32"/>
      <c r="G197" s="32"/>
      <c r="H197" s="33"/>
      <c r="I197" s="30"/>
      <c r="J197" s="30"/>
      <c r="K197" s="2"/>
      <c r="L197" s="2"/>
      <c r="M197" s="2"/>
      <c r="N197" s="2"/>
      <c r="O197" s="2"/>
      <c r="P197" s="2"/>
    </row>
    <row r="198" spans="1:16" ht="12.75" customHeight="1">
      <c r="A198" s="31"/>
      <c r="B198" s="31"/>
      <c r="C198" s="30"/>
      <c r="D198" s="30"/>
      <c r="E198" s="32"/>
      <c r="F198" s="32"/>
      <c r="G198" s="32"/>
      <c r="H198" s="33"/>
      <c r="I198" s="30"/>
      <c r="J198" s="30"/>
      <c r="K198" s="2"/>
      <c r="L198" s="2"/>
      <c r="M198" s="2"/>
      <c r="N198" s="2"/>
      <c r="O198" s="2"/>
      <c r="P198" s="2"/>
    </row>
    <row r="199" spans="1:16" ht="12.75" customHeight="1">
      <c r="A199" s="31"/>
      <c r="B199" s="31"/>
      <c r="C199" s="30"/>
      <c r="D199" s="30"/>
      <c r="E199" s="32"/>
      <c r="F199" s="32"/>
      <c r="G199" s="32"/>
      <c r="H199" s="33"/>
      <c r="I199" s="30"/>
      <c r="J199" s="30"/>
      <c r="K199" s="2"/>
      <c r="L199" s="2"/>
      <c r="M199" s="2"/>
      <c r="N199" s="2"/>
      <c r="O199" s="2"/>
      <c r="P199" s="2"/>
    </row>
    <row r="200" spans="1:16" ht="12.75" customHeight="1">
      <c r="A200" s="31"/>
      <c r="B200" s="31"/>
      <c r="C200" s="30"/>
      <c r="D200" s="30"/>
      <c r="E200" s="32"/>
      <c r="F200" s="32"/>
      <c r="G200" s="32"/>
      <c r="H200" s="33"/>
      <c r="I200" s="30"/>
      <c r="J200" s="30"/>
      <c r="K200" s="2"/>
      <c r="L200" s="2"/>
      <c r="M200" s="2"/>
      <c r="N200" s="2"/>
      <c r="O200" s="2"/>
      <c r="P200" s="2"/>
    </row>
    <row r="201" spans="1:16" ht="12.75" customHeight="1">
      <c r="A201" s="31"/>
      <c r="B201" s="31"/>
      <c r="C201" s="30"/>
      <c r="D201" s="30"/>
      <c r="E201" s="32"/>
      <c r="F201" s="32"/>
      <c r="G201" s="32"/>
      <c r="H201" s="33"/>
      <c r="I201" s="30"/>
      <c r="J201" s="30"/>
      <c r="K201" s="2"/>
      <c r="L201" s="2"/>
      <c r="M201" s="2"/>
      <c r="N201" s="2"/>
      <c r="O201" s="2"/>
      <c r="P201" s="2"/>
    </row>
    <row r="202" spans="1:16" ht="12.75" customHeight="1">
      <c r="A202" s="31"/>
      <c r="B202" s="31"/>
      <c r="C202" s="30"/>
      <c r="D202" s="30"/>
      <c r="E202" s="32"/>
      <c r="F202" s="32"/>
      <c r="G202" s="32"/>
      <c r="H202" s="33"/>
      <c r="I202" s="30"/>
      <c r="J202" s="30"/>
      <c r="K202" s="2"/>
      <c r="L202" s="2"/>
      <c r="M202" s="2"/>
      <c r="N202" s="2"/>
      <c r="O202" s="2"/>
      <c r="P202" s="2"/>
    </row>
    <row r="203" spans="1:16" ht="12.75" customHeight="1">
      <c r="A203" s="31"/>
      <c r="B203" s="31"/>
      <c r="C203" s="30"/>
      <c r="D203" s="30"/>
      <c r="E203" s="32"/>
      <c r="F203" s="32"/>
      <c r="G203" s="32"/>
      <c r="H203" s="33"/>
      <c r="I203" s="30"/>
      <c r="J203" s="30"/>
      <c r="K203" s="2"/>
      <c r="L203" s="2"/>
      <c r="M203" s="2"/>
      <c r="N203" s="2"/>
      <c r="O203" s="2"/>
      <c r="P203" s="2"/>
    </row>
    <row r="204" spans="1:16" ht="12.75" customHeight="1">
      <c r="A204" s="31"/>
      <c r="B204" s="31"/>
      <c r="C204" s="30"/>
      <c r="D204" s="30"/>
      <c r="E204" s="32"/>
      <c r="F204" s="32"/>
      <c r="G204" s="32"/>
      <c r="H204" s="33"/>
      <c r="I204" s="30"/>
      <c r="J204" s="30"/>
      <c r="K204" s="2"/>
      <c r="L204" s="2"/>
      <c r="M204" s="2"/>
      <c r="N204" s="2"/>
      <c r="O204" s="2"/>
      <c r="P204" s="2"/>
    </row>
    <row r="205" spans="1:16" ht="12.75" customHeight="1">
      <c r="A205" s="31"/>
      <c r="B205" s="31"/>
      <c r="C205" s="30"/>
      <c r="D205" s="30"/>
      <c r="E205" s="32"/>
      <c r="F205" s="32"/>
      <c r="G205" s="32"/>
      <c r="H205" s="33"/>
      <c r="I205" s="30"/>
      <c r="J205" s="30"/>
      <c r="K205" s="2"/>
      <c r="L205" s="2"/>
      <c r="M205" s="2"/>
      <c r="N205" s="2"/>
      <c r="O205" s="2"/>
      <c r="P205" s="2"/>
    </row>
    <row r="206" spans="1:16" ht="12.75" customHeight="1">
      <c r="A206" s="31"/>
      <c r="B206" s="31"/>
      <c r="C206" s="30"/>
      <c r="D206" s="30"/>
      <c r="E206" s="32"/>
      <c r="F206" s="32"/>
      <c r="G206" s="32"/>
      <c r="H206" s="33"/>
      <c r="I206" s="30"/>
      <c r="J206" s="30"/>
      <c r="K206" s="2"/>
      <c r="L206" s="2"/>
      <c r="M206" s="2"/>
      <c r="N206" s="2"/>
      <c r="O206" s="2"/>
      <c r="P206" s="2"/>
    </row>
    <row r="207" spans="1:16" ht="12.75" customHeight="1">
      <c r="A207" s="31"/>
      <c r="B207" s="31"/>
      <c r="C207" s="30"/>
      <c r="D207" s="30"/>
      <c r="E207" s="32"/>
      <c r="F207" s="32"/>
      <c r="G207" s="32"/>
      <c r="H207" s="33"/>
      <c r="I207" s="30"/>
      <c r="J207" s="30"/>
      <c r="K207" s="2"/>
      <c r="L207" s="2"/>
      <c r="M207" s="2"/>
      <c r="N207" s="2"/>
      <c r="O207" s="2"/>
      <c r="P207" s="2"/>
    </row>
    <row r="208" spans="1:16" ht="12.75" customHeight="1">
      <c r="A208" s="31"/>
      <c r="B208" s="31"/>
      <c r="C208" s="30"/>
      <c r="D208" s="30"/>
      <c r="E208" s="32"/>
      <c r="F208" s="32"/>
      <c r="G208" s="32"/>
      <c r="H208" s="33"/>
      <c r="I208" s="30"/>
      <c r="J208" s="30"/>
      <c r="K208" s="2"/>
      <c r="L208" s="2"/>
      <c r="M208" s="2"/>
      <c r="N208" s="2"/>
      <c r="O208" s="2"/>
      <c r="P208" s="2"/>
    </row>
    <row r="209" spans="1:16" ht="12.75" customHeight="1">
      <c r="A209" s="31"/>
      <c r="B209" s="31"/>
      <c r="C209" s="30"/>
      <c r="D209" s="30"/>
      <c r="E209" s="32"/>
      <c r="F209" s="32"/>
      <c r="G209" s="32"/>
      <c r="H209" s="33"/>
      <c r="I209" s="30"/>
      <c r="J209" s="30"/>
      <c r="K209" s="2"/>
      <c r="L209" s="2"/>
      <c r="M209" s="2"/>
      <c r="N209" s="2"/>
      <c r="O209" s="2"/>
      <c r="P209" s="2"/>
    </row>
    <row r="210" spans="1:16" ht="12.75" customHeight="1">
      <c r="A210" s="31"/>
      <c r="B210" s="31"/>
      <c r="C210" s="30"/>
      <c r="D210" s="30"/>
      <c r="E210" s="32"/>
      <c r="F210" s="32"/>
      <c r="G210" s="32"/>
      <c r="H210" s="33"/>
      <c r="I210" s="30"/>
      <c r="J210" s="30"/>
      <c r="K210" s="2"/>
      <c r="L210" s="2"/>
      <c r="M210" s="2"/>
      <c r="N210" s="2"/>
      <c r="O210" s="2"/>
      <c r="P210" s="2"/>
    </row>
    <row r="211" spans="1:16" ht="12.75" customHeight="1">
      <c r="A211" s="31"/>
      <c r="B211" s="31"/>
      <c r="C211" s="30"/>
      <c r="D211" s="30"/>
      <c r="E211" s="32"/>
      <c r="F211" s="32"/>
      <c r="G211" s="32"/>
      <c r="H211" s="33"/>
      <c r="I211" s="30"/>
      <c r="J211" s="30"/>
      <c r="K211" s="2"/>
      <c r="L211" s="2"/>
      <c r="M211" s="2"/>
      <c r="N211" s="2"/>
      <c r="O211" s="2"/>
      <c r="P211" s="2"/>
    </row>
    <row r="212" spans="1:16" ht="12.75" customHeight="1">
      <c r="A212" s="31"/>
      <c r="B212" s="31"/>
      <c r="C212" s="30"/>
      <c r="D212" s="30"/>
      <c r="E212" s="32"/>
      <c r="F212" s="32"/>
      <c r="G212" s="32"/>
      <c r="H212" s="33"/>
      <c r="I212" s="30"/>
      <c r="J212" s="30"/>
      <c r="K212" s="2"/>
      <c r="L212" s="2"/>
      <c r="M212" s="2"/>
      <c r="N212" s="2"/>
      <c r="O212" s="2"/>
      <c r="P212" s="2"/>
    </row>
    <row r="213" spans="1:16" ht="12.75" customHeight="1">
      <c r="A213" s="31"/>
      <c r="B213" s="31"/>
      <c r="C213" s="30"/>
      <c r="D213" s="30"/>
      <c r="E213" s="32"/>
      <c r="F213" s="32"/>
      <c r="G213" s="32"/>
      <c r="H213" s="33"/>
      <c r="I213" s="30"/>
      <c r="J213" s="30"/>
      <c r="K213" s="2"/>
      <c r="L213" s="2"/>
      <c r="M213" s="2"/>
      <c r="N213" s="2"/>
      <c r="O213" s="2"/>
      <c r="P213" s="2"/>
    </row>
    <row r="214" spans="1:16" ht="12.75" customHeight="1">
      <c r="A214" s="31"/>
      <c r="B214" s="31"/>
      <c r="C214" s="30"/>
      <c r="D214" s="30"/>
      <c r="E214" s="32"/>
      <c r="F214" s="32"/>
      <c r="G214" s="32"/>
      <c r="H214" s="33"/>
      <c r="I214" s="30"/>
      <c r="J214" s="30"/>
      <c r="K214" s="2"/>
      <c r="L214" s="2"/>
      <c r="M214" s="2"/>
      <c r="N214" s="2"/>
      <c r="O214" s="2"/>
      <c r="P214" s="2"/>
    </row>
    <row r="215" spans="1:16" ht="12.75" customHeight="1">
      <c r="A215" s="31"/>
      <c r="B215" s="31"/>
      <c r="C215" s="30"/>
      <c r="D215" s="30"/>
      <c r="E215" s="32"/>
      <c r="F215" s="32"/>
      <c r="G215" s="32"/>
      <c r="H215" s="33"/>
      <c r="I215" s="30"/>
      <c r="J215" s="30"/>
      <c r="K215" s="2"/>
      <c r="L215" s="2"/>
      <c r="M215" s="2"/>
      <c r="N215" s="2"/>
      <c r="O215" s="2"/>
      <c r="P215" s="2"/>
    </row>
    <row r="216" spans="1:16" ht="12.75" customHeight="1">
      <c r="A216" s="31"/>
      <c r="B216" s="31"/>
      <c r="C216" s="30"/>
      <c r="D216" s="30"/>
      <c r="E216" s="32"/>
      <c r="F216" s="32"/>
      <c r="G216" s="32"/>
      <c r="H216" s="33"/>
      <c r="I216" s="30"/>
      <c r="J216" s="30"/>
      <c r="K216" s="2"/>
      <c r="L216" s="2"/>
      <c r="M216" s="2"/>
      <c r="N216" s="2"/>
      <c r="O216" s="2"/>
      <c r="P216" s="2"/>
    </row>
    <row r="217" spans="1:16" ht="12.75" customHeight="1">
      <c r="A217" s="31"/>
      <c r="B217" s="31"/>
      <c r="C217" s="30"/>
      <c r="D217" s="30"/>
      <c r="E217" s="32"/>
      <c r="F217" s="32"/>
      <c r="G217" s="32"/>
      <c r="H217" s="33"/>
      <c r="I217" s="30"/>
      <c r="J217" s="30"/>
      <c r="K217" s="2"/>
      <c r="L217" s="2"/>
      <c r="M217" s="2"/>
      <c r="N217" s="2"/>
      <c r="O217" s="2"/>
      <c r="P217" s="2"/>
    </row>
    <row r="218" spans="1:16" ht="12.75" customHeight="1">
      <c r="A218" s="31"/>
      <c r="B218" s="31"/>
      <c r="C218" s="30"/>
      <c r="D218" s="30"/>
      <c r="E218" s="32"/>
      <c r="F218" s="32"/>
      <c r="G218" s="32"/>
      <c r="H218" s="33"/>
      <c r="I218" s="30"/>
      <c r="J218" s="30"/>
      <c r="K218" s="2"/>
      <c r="L218" s="2"/>
      <c r="M218" s="2"/>
      <c r="N218" s="2"/>
      <c r="O218" s="2"/>
      <c r="P218" s="2"/>
    </row>
    <row r="219" spans="1:16" ht="12.75" customHeight="1">
      <c r="A219" s="31"/>
      <c r="B219" s="31"/>
      <c r="C219" s="30"/>
      <c r="D219" s="30"/>
      <c r="E219" s="32"/>
      <c r="F219" s="32"/>
      <c r="G219" s="32"/>
      <c r="H219" s="33"/>
      <c r="I219" s="30"/>
      <c r="J219" s="30"/>
      <c r="K219" s="2"/>
      <c r="L219" s="2"/>
      <c r="M219" s="2"/>
      <c r="N219" s="2"/>
      <c r="O219" s="2"/>
      <c r="P219" s="2"/>
    </row>
    <row r="220" spans="1:16" ht="12.75" customHeight="1">
      <c r="A220" s="31"/>
      <c r="B220" s="31"/>
      <c r="C220" s="30"/>
      <c r="D220" s="30"/>
      <c r="E220" s="32"/>
      <c r="F220" s="32"/>
      <c r="G220" s="32"/>
      <c r="H220" s="33"/>
      <c r="I220" s="30"/>
      <c r="J220" s="30"/>
      <c r="K220" s="2"/>
      <c r="L220" s="2"/>
      <c r="M220" s="2"/>
      <c r="N220" s="2"/>
      <c r="O220" s="2"/>
      <c r="P220" s="2"/>
    </row>
    <row r="221" spans="1:16" ht="12.75" customHeight="1">
      <c r="A221" s="31"/>
      <c r="B221" s="31"/>
      <c r="C221" s="30"/>
      <c r="D221" s="30"/>
      <c r="E221" s="32"/>
      <c r="F221" s="32"/>
      <c r="G221" s="32"/>
      <c r="H221" s="33"/>
      <c r="I221" s="30"/>
      <c r="J221" s="30"/>
      <c r="K221" s="2"/>
      <c r="L221" s="2"/>
      <c r="M221" s="2"/>
      <c r="N221" s="2"/>
      <c r="O221" s="2"/>
      <c r="P221" s="2"/>
    </row>
    <row r="222" spans="1:16" ht="12.75" customHeight="1">
      <c r="A222" s="31"/>
      <c r="B222" s="31"/>
      <c r="C222" s="30"/>
      <c r="D222" s="30"/>
      <c r="E222" s="32"/>
      <c r="F222" s="32"/>
      <c r="G222" s="32"/>
      <c r="H222" s="33"/>
      <c r="I222" s="30"/>
      <c r="J222" s="30"/>
      <c r="K222" s="2"/>
      <c r="L222" s="2"/>
      <c r="M222" s="2"/>
      <c r="N222" s="2"/>
      <c r="O222" s="2"/>
      <c r="P222" s="2"/>
    </row>
    <row r="223" spans="1:16" ht="12.75" customHeight="1">
      <c r="A223" s="31"/>
      <c r="B223" s="31"/>
      <c r="C223" s="30"/>
      <c r="D223" s="30"/>
      <c r="E223" s="32"/>
      <c r="F223" s="32"/>
      <c r="G223" s="32"/>
      <c r="H223" s="33"/>
      <c r="I223" s="30"/>
      <c r="J223" s="30"/>
      <c r="K223" s="2"/>
      <c r="L223" s="2"/>
      <c r="M223" s="2"/>
      <c r="N223" s="2"/>
      <c r="O223" s="2"/>
      <c r="P223" s="2"/>
    </row>
    <row r="224" spans="1:16" ht="12.75" customHeight="1">
      <c r="A224" s="31"/>
      <c r="B224" s="31"/>
      <c r="C224" s="30"/>
      <c r="D224" s="30"/>
      <c r="E224" s="32"/>
      <c r="F224" s="32"/>
      <c r="G224" s="32"/>
      <c r="H224" s="33"/>
      <c r="I224" s="30"/>
      <c r="J224" s="30"/>
      <c r="K224" s="2"/>
      <c r="L224" s="2"/>
      <c r="M224" s="2"/>
      <c r="N224" s="2"/>
      <c r="O224" s="2"/>
      <c r="P224" s="2"/>
    </row>
    <row r="225" spans="1:16" ht="12.75" customHeight="1">
      <c r="A225" s="31"/>
      <c r="B225" s="31"/>
      <c r="C225" s="30"/>
      <c r="D225" s="30"/>
      <c r="E225" s="32"/>
      <c r="F225" s="32"/>
      <c r="G225" s="32"/>
      <c r="H225" s="33"/>
      <c r="I225" s="30"/>
      <c r="J225" s="30"/>
      <c r="K225" s="2"/>
      <c r="L225" s="2"/>
      <c r="M225" s="2"/>
      <c r="N225" s="2"/>
      <c r="O225" s="2"/>
      <c r="P225" s="2"/>
    </row>
    <row r="226" spans="1:16" ht="12.75" customHeight="1">
      <c r="A226" s="31"/>
      <c r="B226" s="31"/>
      <c r="C226" s="30"/>
      <c r="D226" s="30"/>
      <c r="E226" s="32"/>
      <c r="F226" s="32"/>
      <c r="G226" s="32"/>
      <c r="H226" s="33"/>
      <c r="I226" s="30"/>
      <c r="J226" s="30"/>
      <c r="K226" s="2"/>
      <c r="L226" s="2"/>
      <c r="M226" s="2"/>
      <c r="N226" s="2"/>
      <c r="O226" s="2"/>
      <c r="P226" s="2"/>
    </row>
    <row r="227" spans="1:16" ht="12.75" customHeight="1">
      <c r="A227" s="31"/>
      <c r="B227" s="31"/>
      <c r="C227" s="30"/>
      <c r="D227" s="30"/>
      <c r="E227" s="32"/>
      <c r="F227" s="32"/>
      <c r="G227" s="32"/>
      <c r="H227" s="33"/>
      <c r="I227" s="30"/>
      <c r="J227" s="30"/>
      <c r="K227" s="2"/>
      <c r="L227" s="2"/>
      <c r="M227" s="2"/>
      <c r="N227" s="2"/>
      <c r="O227" s="2"/>
      <c r="P227" s="2"/>
    </row>
    <row r="228" spans="1:16" ht="12.75" customHeight="1">
      <c r="A228" s="31"/>
      <c r="B228" s="31"/>
      <c r="C228" s="30"/>
      <c r="D228" s="30"/>
      <c r="E228" s="32"/>
      <c r="F228" s="32"/>
      <c r="G228" s="32"/>
      <c r="H228" s="33"/>
      <c r="I228" s="30"/>
      <c r="J228" s="30"/>
      <c r="K228" s="2"/>
      <c r="L228" s="2"/>
      <c r="M228" s="2"/>
      <c r="N228" s="2"/>
      <c r="O228" s="2"/>
      <c r="P228" s="2"/>
    </row>
    <row r="229" spans="1:16" ht="12.75" customHeight="1">
      <c r="A229" s="31"/>
      <c r="B229" s="31"/>
      <c r="C229" s="30"/>
      <c r="D229" s="30"/>
      <c r="E229" s="32"/>
      <c r="F229" s="32"/>
      <c r="G229" s="32"/>
      <c r="H229" s="33"/>
      <c r="I229" s="30"/>
      <c r="J229" s="30"/>
      <c r="K229" s="2"/>
      <c r="L229" s="2"/>
      <c r="M229" s="2"/>
      <c r="N229" s="2"/>
      <c r="O229" s="2"/>
      <c r="P229" s="2"/>
    </row>
    <row r="230" spans="1:16" ht="12.75" customHeight="1">
      <c r="A230" s="31"/>
      <c r="B230" s="31"/>
      <c r="C230" s="30"/>
      <c r="D230" s="30"/>
      <c r="E230" s="32"/>
      <c r="F230" s="32"/>
      <c r="G230" s="32"/>
      <c r="H230" s="33"/>
      <c r="I230" s="30"/>
      <c r="J230" s="30"/>
      <c r="K230" s="2"/>
      <c r="L230" s="2"/>
      <c r="M230" s="2"/>
      <c r="N230" s="2"/>
      <c r="O230" s="2"/>
      <c r="P230" s="2"/>
    </row>
    <row r="231" spans="1:16" ht="12.75" customHeight="1">
      <c r="A231" s="31"/>
      <c r="B231" s="31"/>
      <c r="C231" s="30"/>
      <c r="D231" s="30"/>
      <c r="E231" s="32"/>
      <c r="F231" s="32"/>
      <c r="G231" s="32"/>
      <c r="H231" s="33"/>
      <c r="I231" s="30"/>
      <c r="J231" s="30"/>
      <c r="K231" s="2"/>
      <c r="L231" s="2"/>
      <c r="M231" s="2"/>
      <c r="N231" s="2"/>
      <c r="O231" s="2"/>
      <c r="P231" s="2"/>
    </row>
    <row r="232" spans="1:16" ht="12.75" customHeight="1">
      <c r="A232" s="31"/>
      <c r="B232" s="31"/>
      <c r="C232" s="30"/>
      <c r="D232" s="30"/>
      <c r="E232" s="32"/>
      <c r="F232" s="32"/>
      <c r="G232" s="32"/>
      <c r="H232" s="33"/>
      <c r="I232" s="30"/>
      <c r="J232" s="30"/>
      <c r="K232" s="2"/>
      <c r="L232" s="2"/>
      <c r="M232" s="2"/>
      <c r="N232" s="2"/>
      <c r="O232" s="2"/>
      <c r="P232" s="2"/>
    </row>
    <row r="233" spans="1:16" ht="12.75" customHeight="1">
      <c r="A233" s="31"/>
      <c r="B233" s="31"/>
      <c r="C233" s="30"/>
      <c r="D233" s="30"/>
      <c r="E233" s="32"/>
      <c r="F233" s="32"/>
      <c r="G233" s="32"/>
      <c r="H233" s="33"/>
      <c r="I233" s="30"/>
      <c r="J233" s="30"/>
      <c r="K233" s="2"/>
      <c r="L233" s="2"/>
      <c r="M233" s="2"/>
      <c r="N233" s="2"/>
      <c r="O233" s="2"/>
      <c r="P233" s="2"/>
    </row>
    <row r="234" spans="1:16" ht="12.75" customHeight="1">
      <c r="A234" s="31"/>
      <c r="B234" s="31"/>
      <c r="C234" s="30"/>
      <c r="D234" s="30"/>
      <c r="E234" s="32"/>
      <c r="F234" s="32"/>
      <c r="G234" s="32"/>
      <c r="H234" s="33"/>
      <c r="I234" s="30"/>
      <c r="J234" s="30"/>
      <c r="K234" s="2"/>
      <c r="L234" s="2"/>
      <c r="M234" s="2"/>
      <c r="N234" s="2"/>
      <c r="O234" s="2"/>
      <c r="P234" s="2"/>
    </row>
    <row r="235" spans="1:16" ht="12.75" customHeight="1">
      <c r="A235" s="31"/>
      <c r="B235" s="31"/>
      <c r="C235" s="30"/>
      <c r="D235" s="30"/>
      <c r="E235" s="32"/>
      <c r="F235" s="32"/>
      <c r="G235" s="32"/>
      <c r="H235" s="33"/>
      <c r="I235" s="30"/>
      <c r="J235" s="30"/>
      <c r="K235" s="2"/>
      <c r="L235" s="2"/>
      <c r="M235" s="2"/>
      <c r="N235" s="2"/>
      <c r="O235" s="2"/>
      <c r="P235" s="2"/>
    </row>
    <row r="236" spans="1:16" ht="12.75" customHeight="1">
      <c r="A236" s="31"/>
      <c r="B236" s="31"/>
      <c r="C236" s="30"/>
      <c r="D236" s="30"/>
      <c r="E236" s="32"/>
      <c r="F236" s="32"/>
      <c r="G236" s="32"/>
      <c r="H236" s="33"/>
      <c r="I236" s="30"/>
      <c r="J236" s="30"/>
      <c r="K236" s="2"/>
      <c r="L236" s="2"/>
      <c r="M236" s="2"/>
      <c r="N236" s="2"/>
      <c r="O236" s="2"/>
      <c r="P236" s="2"/>
    </row>
    <row r="237" spans="1:16" ht="12.75" customHeight="1">
      <c r="A237" s="31"/>
      <c r="B237" s="31"/>
      <c r="C237" s="30"/>
      <c r="D237" s="30"/>
      <c r="E237" s="32"/>
      <c r="F237" s="32"/>
      <c r="G237" s="32"/>
      <c r="H237" s="33"/>
      <c r="I237" s="30"/>
      <c r="J237" s="30"/>
      <c r="K237" s="2"/>
      <c r="L237" s="2"/>
      <c r="M237" s="2"/>
      <c r="N237" s="2"/>
      <c r="O237" s="2"/>
      <c r="P237" s="2"/>
    </row>
    <row r="238" spans="1:16" ht="12.75" customHeight="1">
      <c r="A238" s="31"/>
      <c r="B238" s="31"/>
      <c r="C238" s="30"/>
      <c r="D238" s="30"/>
      <c r="E238" s="32"/>
      <c r="F238" s="32"/>
      <c r="G238" s="32"/>
      <c r="H238" s="33"/>
      <c r="I238" s="30"/>
      <c r="J238" s="30"/>
      <c r="K238" s="2"/>
      <c r="L238" s="2"/>
      <c r="M238" s="2"/>
      <c r="N238" s="2"/>
      <c r="O238" s="2"/>
      <c r="P238" s="2"/>
    </row>
    <row r="239" spans="1:16" ht="12.75" customHeight="1">
      <c r="A239" s="31"/>
      <c r="B239" s="31"/>
      <c r="C239" s="30"/>
      <c r="D239" s="30"/>
      <c r="E239" s="32"/>
      <c r="F239" s="32"/>
      <c r="G239" s="32"/>
      <c r="H239" s="33"/>
      <c r="I239" s="30"/>
      <c r="J239" s="30"/>
      <c r="K239" s="2"/>
      <c r="L239" s="2"/>
      <c r="M239" s="2"/>
      <c r="N239" s="2"/>
      <c r="O239" s="2"/>
      <c r="P239" s="2"/>
    </row>
    <row r="240" spans="1:16" ht="12.75" customHeight="1">
      <c r="A240" s="31"/>
      <c r="B240" s="31"/>
      <c r="C240" s="30"/>
      <c r="D240" s="30"/>
      <c r="E240" s="32"/>
      <c r="F240" s="32"/>
      <c r="G240" s="32"/>
      <c r="H240" s="33"/>
      <c r="I240" s="30"/>
      <c r="J240" s="30"/>
      <c r="K240" s="2"/>
      <c r="L240" s="2"/>
      <c r="M240" s="2"/>
      <c r="N240" s="2"/>
      <c r="O240" s="2"/>
      <c r="P240" s="2"/>
    </row>
    <row r="241" spans="1:16" ht="12.75" customHeight="1">
      <c r="A241" s="31"/>
      <c r="B241" s="31"/>
      <c r="C241" s="30"/>
      <c r="D241" s="30"/>
      <c r="E241" s="32"/>
      <c r="F241" s="32"/>
      <c r="G241" s="32"/>
      <c r="H241" s="33"/>
      <c r="I241" s="30"/>
      <c r="J241" s="30"/>
      <c r="K241" s="2"/>
      <c r="L241" s="2"/>
      <c r="M241" s="2"/>
      <c r="N241" s="2"/>
      <c r="O241" s="2"/>
      <c r="P241" s="2"/>
    </row>
    <row r="242" spans="1:16" ht="12.75" customHeight="1">
      <c r="A242" s="31"/>
      <c r="B242" s="31"/>
      <c r="C242" s="30"/>
      <c r="D242" s="30"/>
      <c r="E242" s="32"/>
      <c r="F242" s="32"/>
      <c r="G242" s="32"/>
      <c r="H242" s="33"/>
      <c r="I242" s="30"/>
      <c r="J242" s="30"/>
      <c r="K242" s="2"/>
      <c r="L242" s="2"/>
      <c r="M242" s="2"/>
      <c r="N242" s="2"/>
      <c r="O242" s="2"/>
      <c r="P242" s="2"/>
    </row>
    <row r="243" spans="1:16" ht="12.75" customHeight="1">
      <c r="A243" s="31"/>
      <c r="B243" s="31"/>
      <c r="C243" s="30"/>
      <c r="D243" s="30"/>
      <c r="E243" s="32"/>
      <c r="F243" s="32"/>
      <c r="G243" s="32"/>
      <c r="H243" s="33"/>
      <c r="I243" s="30"/>
      <c r="J243" s="30"/>
      <c r="K243" s="2"/>
      <c r="L243" s="2"/>
      <c r="M243" s="2"/>
      <c r="N243" s="2"/>
      <c r="O243" s="2"/>
      <c r="P243" s="2"/>
    </row>
    <row r="244" spans="1:16" ht="12.75" customHeight="1">
      <c r="A244" s="31"/>
      <c r="B244" s="31"/>
      <c r="C244" s="30"/>
      <c r="D244" s="30"/>
      <c r="E244" s="32"/>
      <c r="F244" s="32"/>
      <c r="G244" s="32"/>
      <c r="H244" s="33"/>
      <c r="I244" s="30"/>
      <c r="J244" s="30"/>
      <c r="K244" s="2"/>
      <c r="L244" s="2"/>
      <c r="M244" s="2"/>
      <c r="N244" s="2"/>
      <c r="O244" s="2"/>
      <c r="P244" s="2"/>
    </row>
    <row r="245" spans="1:16" ht="12.75" customHeight="1">
      <c r="A245" s="31"/>
      <c r="B245" s="31"/>
      <c r="C245" s="30"/>
      <c r="D245" s="30"/>
      <c r="E245" s="32"/>
      <c r="F245" s="32"/>
      <c r="G245" s="32"/>
      <c r="H245" s="33"/>
      <c r="I245" s="30"/>
      <c r="J245" s="30"/>
      <c r="K245" s="2"/>
      <c r="L245" s="2"/>
      <c r="M245" s="2"/>
      <c r="N245" s="2"/>
      <c r="O245" s="2"/>
      <c r="P245" s="2"/>
    </row>
    <row r="246" spans="1:16" ht="12.75" customHeight="1">
      <c r="A246" s="31"/>
      <c r="B246" s="31"/>
      <c r="C246" s="30"/>
      <c r="D246" s="30"/>
      <c r="E246" s="32"/>
      <c r="F246" s="32"/>
      <c r="G246" s="32"/>
      <c r="H246" s="33"/>
      <c r="I246" s="30"/>
      <c r="J246" s="30"/>
      <c r="K246" s="2"/>
      <c r="L246" s="2"/>
      <c r="M246" s="2"/>
      <c r="N246" s="2"/>
      <c r="O246" s="2"/>
      <c r="P246" s="2"/>
    </row>
    <row r="247" spans="1:16" ht="12.75" customHeight="1">
      <c r="A247" s="31"/>
      <c r="B247" s="31"/>
      <c r="C247" s="30"/>
      <c r="D247" s="30"/>
      <c r="E247" s="32"/>
      <c r="F247" s="32"/>
      <c r="G247" s="32"/>
      <c r="H247" s="33"/>
      <c r="I247" s="30"/>
      <c r="J247" s="30"/>
      <c r="K247" s="2"/>
      <c r="L247" s="2"/>
      <c r="M247" s="2"/>
      <c r="N247" s="2"/>
      <c r="O247" s="2"/>
      <c r="P247" s="2"/>
    </row>
    <row r="248" spans="1:16" ht="12.75" customHeight="1">
      <c r="A248" s="31"/>
      <c r="B248" s="31"/>
      <c r="C248" s="30"/>
      <c r="D248" s="30"/>
      <c r="E248" s="32"/>
      <c r="F248" s="32"/>
      <c r="G248" s="32"/>
      <c r="H248" s="33"/>
      <c r="I248" s="30"/>
      <c r="J248" s="30"/>
      <c r="K248" s="2"/>
      <c r="L248" s="2"/>
      <c r="M248" s="2"/>
      <c r="N248" s="2"/>
      <c r="O248" s="2"/>
      <c r="P248" s="2"/>
    </row>
    <row r="249" spans="1:16" ht="12.75" customHeight="1">
      <c r="A249" s="31"/>
      <c r="B249" s="31"/>
      <c r="C249" s="30"/>
      <c r="D249" s="30"/>
      <c r="E249" s="32"/>
      <c r="F249" s="32"/>
      <c r="G249" s="32"/>
      <c r="H249" s="33"/>
      <c r="I249" s="30"/>
      <c r="J249" s="30"/>
      <c r="K249" s="2"/>
      <c r="L249" s="2"/>
      <c r="M249" s="2"/>
      <c r="N249" s="2"/>
      <c r="O249" s="2"/>
      <c r="P249" s="2"/>
    </row>
    <row r="250" spans="1:16" ht="12.75" customHeight="1">
      <c r="A250" s="31"/>
      <c r="B250" s="31"/>
      <c r="C250" s="30"/>
      <c r="D250" s="30"/>
      <c r="E250" s="32"/>
      <c r="F250" s="32"/>
      <c r="G250" s="32"/>
      <c r="H250" s="33"/>
      <c r="I250" s="30"/>
      <c r="J250" s="30"/>
      <c r="K250" s="2"/>
      <c r="L250" s="2"/>
      <c r="M250" s="2"/>
      <c r="N250" s="2"/>
      <c r="O250" s="2"/>
      <c r="P250" s="2"/>
    </row>
    <row r="251" spans="1:16" ht="12.75" customHeight="1">
      <c r="A251" s="31"/>
      <c r="B251" s="31"/>
      <c r="C251" s="30"/>
      <c r="D251" s="30"/>
      <c r="E251" s="32"/>
      <c r="F251" s="32"/>
      <c r="G251" s="32"/>
      <c r="H251" s="33"/>
      <c r="I251" s="30"/>
      <c r="J251" s="30"/>
      <c r="K251" s="2"/>
      <c r="L251" s="2"/>
      <c r="M251" s="2"/>
      <c r="N251" s="2"/>
      <c r="O251" s="2"/>
      <c r="P251" s="2"/>
    </row>
    <row r="252" spans="1:16" ht="12.75" customHeight="1">
      <c r="A252" s="31"/>
      <c r="B252" s="31"/>
      <c r="C252" s="30"/>
      <c r="D252" s="30"/>
      <c r="E252" s="32"/>
      <c r="F252" s="32"/>
      <c r="G252" s="32"/>
      <c r="H252" s="33"/>
      <c r="I252" s="30"/>
      <c r="J252" s="30"/>
      <c r="K252" s="2"/>
      <c r="L252" s="2"/>
      <c r="M252" s="2"/>
      <c r="N252" s="2"/>
      <c r="O252" s="2"/>
      <c r="P252" s="2"/>
    </row>
    <row r="253" spans="1:16" ht="12.75" customHeight="1">
      <c r="A253" s="31"/>
      <c r="B253" s="31"/>
      <c r="C253" s="30"/>
      <c r="D253" s="30"/>
      <c r="E253" s="32"/>
      <c r="F253" s="32"/>
      <c r="G253" s="32"/>
      <c r="H253" s="33"/>
      <c r="I253" s="30"/>
      <c r="J253" s="30"/>
      <c r="K253" s="2"/>
      <c r="L253" s="2"/>
      <c r="M253" s="2"/>
      <c r="N253" s="2"/>
      <c r="O253" s="2"/>
      <c r="P253" s="2"/>
    </row>
    <row r="254" spans="1:16" ht="12.75" customHeight="1">
      <c r="A254" s="31"/>
      <c r="B254" s="31"/>
      <c r="C254" s="30"/>
      <c r="D254" s="30"/>
      <c r="E254" s="32"/>
      <c r="F254" s="32"/>
      <c r="G254" s="32"/>
      <c r="H254" s="33"/>
      <c r="I254" s="30"/>
      <c r="J254" s="30"/>
      <c r="K254" s="2"/>
      <c r="L254" s="2"/>
      <c r="M254" s="2"/>
      <c r="N254" s="2"/>
      <c r="O254" s="2"/>
      <c r="P254" s="2"/>
    </row>
    <row r="255" spans="1:16" ht="12.75" customHeight="1">
      <c r="A255" s="31"/>
      <c r="B255" s="31"/>
      <c r="C255" s="30"/>
      <c r="D255" s="30"/>
      <c r="E255" s="32"/>
      <c r="F255" s="32"/>
      <c r="G255" s="32"/>
      <c r="H255" s="33"/>
      <c r="I255" s="30"/>
      <c r="J255" s="30"/>
      <c r="K255" s="2"/>
      <c r="L255" s="2"/>
      <c r="M255" s="2"/>
      <c r="N255" s="2"/>
      <c r="O255" s="2"/>
      <c r="P255" s="2"/>
    </row>
    <row r="256" spans="1:16" ht="12.75" customHeight="1">
      <c r="A256" s="31"/>
      <c r="B256" s="31"/>
      <c r="C256" s="30"/>
      <c r="D256" s="30"/>
      <c r="E256" s="32"/>
      <c r="F256" s="32"/>
      <c r="G256" s="32"/>
      <c r="H256" s="33"/>
      <c r="I256" s="30"/>
      <c r="J256" s="30"/>
      <c r="K256" s="2"/>
      <c r="L256" s="2"/>
      <c r="M256" s="2"/>
      <c r="N256" s="2"/>
      <c r="O256" s="2"/>
      <c r="P256" s="2"/>
    </row>
    <row r="257" spans="1:16" ht="12.75" customHeight="1">
      <c r="A257" s="31"/>
      <c r="B257" s="31"/>
      <c r="C257" s="30"/>
      <c r="D257" s="30"/>
      <c r="E257" s="32"/>
      <c r="F257" s="32"/>
      <c r="G257" s="32"/>
      <c r="H257" s="33"/>
      <c r="I257" s="30"/>
      <c r="J257" s="30"/>
      <c r="K257" s="2"/>
      <c r="L257" s="2"/>
      <c r="M257" s="2"/>
      <c r="N257" s="2"/>
      <c r="O257" s="2"/>
      <c r="P257" s="2"/>
    </row>
    <row r="258" spans="1:16" ht="12.75" customHeight="1">
      <c r="A258" s="31"/>
      <c r="B258" s="31"/>
      <c r="C258" s="30"/>
      <c r="D258" s="30"/>
      <c r="E258" s="32"/>
      <c r="F258" s="32"/>
      <c r="G258" s="32"/>
      <c r="H258" s="33"/>
      <c r="I258" s="30"/>
      <c r="J258" s="30"/>
      <c r="K258" s="2"/>
      <c r="L258" s="2"/>
      <c r="M258" s="2"/>
      <c r="N258" s="2"/>
      <c r="O258" s="2"/>
      <c r="P258" s="2"/>
    </row>
    <row r="259" spans="1:16" ht="12.75" customHeight="1">
      <c r="A259" s="31"/>
      <c r="B259" s="31"/>
      <c r="C259" s="30"/>
      <c r="D259" s="30"/>
      <c r="E259" s="32"/>
      <c r="F259" s="32"/>
      <c r="G259" s="32"/>
      <c r="H259" s="33"/>
      <c r="I259" s="30"/>
      <c r="J259" s="30"/>
      <c r="K259" s="2"/>
      <c r="L259" s="2"/>
      <c r="M259" s="2"/>
      <c r="N259" s="2"/>
      <c r="O259" s="2"/>
      <c r="P259" s="2"/>
    </row>
    <row r="260" spans="1:16" ht="12.75" customHeight="1">
      <c r="A260" s="31"/>
      <c r="B260" s="31"/>
      <c r="C260" s="30"/>
      <c r="D260" s="30"/>
      <c r="E260" s="32"/>
      <c r="F260" s="32"/>
      <c r="G260" s="32"/>
      <c r="H260" s="33"/>
      <c r="I260" s="30"/>
      <c r="J260" s="30"/>
      <c r="K260" s="2"/>
      <c r="L260" s="2"/>
      <c r="M260" s="2"/>
      <c r="N260" s="2"/>
      <c r="O260" s="2"/>
      <c r="P260" s="2"/>
    </row>
    <row r="261" spans="1:16" ht="12.75" customHeight="1">
      <c r="A261" s="31"/>
      <c r="B261" s="31"/>
      <c r="C261" s="30"/>
      <c r="D261" s="30"/>
      <c r="E261" s="32"/>
      <c r="F261" s="32"/>
      <c r="G261" s="32"/>
      <c r="H261" s="33"/>
      <c r="I261" s="30"/>
      <c r="J261" s="30"/>
      <c r="K261" s="2"/>
      <c r="L261" s="2"/>
      <c r="M261" s="2"/>
      <c r="N261" s="2"/>
      <c r="O261" s="2"/>
      <c r="P261" s="2"/>
    </row>
    <row r="262" spans="1:16" ht="12.75" customHeight="1">
      <c r="A262" s="31"/>
      <c r="B262" s="31"/>
      <c r="C262" s="30"/>
      <c r="D262" s="30"/>
      <c r="E262" s="32"/>
      <c r="F262" s="32"/>
      <c r="G262" s="32"/>
      <c r="H262" s="33"/>
      <c r="I262" s="30"/>
      <c r="J262" s="30"/>
      <c r="K262" s="2"/>
      <c r="L262" s="2"/>
      <c r="M262" s="2"/>
      <c r="N262" s="2"/>
      <c r="O262" s="2"/>
      <c r="P262" s="2"/>
    </row>
    <row r="263" spans="1:16" ht="12.75" customHeight="1">
      <c r="A263" s="31"/>
      <c r="B263" s="31"/>
      <c r="C263" s="30"/>
      <c r="D263" s="30"/>
      <c r="E263" s="32"/>
      <c r="F263" s="32"/>
      <c r="G263" s="32"/>
      <c r="H263" s="33"/>
      <c r="I263" s="30"/>
      <c r="J263" s="30"/>
      <c r="K263" s="2"/>
      <c r="L263" s="2"/>
      <c r="M263" s="2"/>
      <c r="N263" s="2"/>
      <c r="O263" s="2"/>
      <c r="P263" s="2"/>
    </row>
    <row r="264" spans="1:16" ht="12.75" customHeight="1">
      <c r="A264" s="31"/>
      <c r="B264" s="31"/>
      <c r="C264" s="30"/>
      <c r="D264" s="30"/>
      <c r="E264" s="32"/>
      <c r="F264" s="32"/>
      <c r="G264" s="32"/>
      <c r="H264" s="33"/>
      <c r="I264" s="30"/>
      <c r="J264" s="30"/>
      <c r="K264" s="2"/>
      <c r="L264" s="2"/>
      <c r="M264" s="2"/>
      <c r="N264" s="2"/>
      <c r="O264" s="2"/>
      <c r="P264" s="2"/>
    </row>
    <row r="265" spans="1:16" ht="12.75" customHeight="1">
      <c r="A265" s="31"/>
      <c r="B265" s="31"/>
      <c r="C265" s="30"/>
      <c r="D265" s="30"/>
      <c r="E265" s="32"/>
      <c r="F265" s="32"/>
      <c r="G265" s="32"/>
      <c r="H265" s="33"/>
      <c r="I265" s="30"/>
      <c r="J265" s="30"/>
      <c r="K265" s="2"/>
      <c r="L265" s="2"/>
      <c r="M265" s="2"/>
      <c r="N265" s="2"/>
      <c r="O265" s="2"/>
      <c r="P265" s="2"/>
    </row>
    <row r="266" spans="1:16" ht="12.75" customHeight="1">
      <c r="A266" s="31"/>
      <c r="B266" s="31"/>
      <c r="C266" s="30"/>
      <c r="D266" s="30"/>
      <c r="E266" s="32"/>
      <c r="F266" s="32"/>
      <c r="G266" s="32"/>
      <c r="H266" s="33"/>
      <c r="I266" s="30"/>
      <c r="J266" s="30"/>
      <c r="K266" s="2"/>
      <c r="L266" s="2"/>
      <c r="M266" s="2"/>
      <c r="N266" s="2"/>
      <c r="O266" s="2"/>
      <c r="P266" s="2"/>
    </row>
    <row r="267" spans="1:16" ht="12.75" customHeight="1">
      <c r="A267" s="31"/>
      <c r="B267" s="31"/>
      <c r="C267" s="30"/>
      <c r="D267" s="30"/>
      <c r="E267" s="32"/>
      <c r="F267" s="32"/>
      <c r="G267" s="32"/>
      <c r="H267" s="33"/>
      <c r="I267" s="30"/>
      <c r="J267" s="30"/>
      <c r="K267" s="2"/>
      <c r="L267" s="2"/>
      <c r="M267" s="2"/>
      <c r="N267" s="2"/>
      <c r="O267" s="2"/>
      <c r="P267" s="2"/>
    </row>
    <row r="268" spans="1:16" ht="12.75" customHeight="1">
      <c r="A268" s="31"/>
      <c r="B268" s="31"/>
      <c r="C268" s="30"/>
      <c r="D268" s="30"/>
      <c r="E268" s="32"/>
      <c r="F268" s="32"/>
      <c r="G268" s="32"/>
      <c r="H268" s="33"/>
      <c r="I268" s="30"/>
      <c r="J268" s="30"/>
      <c r="K268" s="2"/>
      <c r="L268" s="2"/>
      <c r="M268" s="2"/>
      <c r="N268" s="2"/>
      <c r="O268" s="2"/>
      <c r="P268" s="2"/>
    </row>
    <row r="269" spans="1:16" ht="12.75" customHeight="1">
      <c r="A269" s="31"/>
      <c r="B269" s="31"/>
      <c r="C269" s="30"/>
      <c r="D269" s="30"/>
      <c r="E269" s="32"/>
      <c r="F269" s="32"/>
      <c r="G269" s="32"/>
      <c r="H269" s="33"/>
      <c r="I269" s="30"/>
      <c r="J269" s="30"/>
      <c r="K269" s="2"/>
      <c r="L269" s="2"/>
      <c r="M269" s="2"/>
      <c r="N269" s="2"/>
      <c r="O269" s="2"/>
      <c r="P269" s="2"/>
    </row>
    <row r="270" spans="1:16" ht="12.75" customHeight="1">
      <c r="A270" s="31"/>
      <c r="B270" s="31"/>
      <c r="C270" s="30"/>
      <c r="D270" s="30"/>
      <c r="E270" s="32"/>
      <c r="F270" s="32"/>
      <c r="G270" s="32"/>
      <c r="H270" s="33"/>
      <c r="I270" s="30"/>
      <c r="J270" s="30"/>
      <c r="K270" s="2"/>
      <c r="L270" s="2"/>
      <c r="M270" s="2"/>
      <c r="N270" s="2"/>
      <c r="O270" s="2"/>
      <c r="P270" s="2"/>
    </row>
    <row r="271" spans="1:16" ht="12.75" customHeight="1">
      <c r="A271" s="31"/>
      <c r="B271" s="31"/>
      <c r="C271" s="30"/>
      <c r="D271" s="30"/>
      <c r="E271" s="32"/>
      <c r="F271" s="32"/>
      <c r="G271" s="32"/>
      <c r="H271" s="33"/>
      <c r="I271" s="30"/>
      <c r="J271" s="30"/>
      <c r="K271" s="2"/>
      <c r="L271" s="2"/>
      <c r="M271" s="2"/>
      <c r="N271" s="2"/>
      <c r="O271" s="2"/>
      <c r="P271" s="2"/>
    </row>
    <row r="272" spans="1:16" ht="12.75" customHeight="1">
      <c r="A272" s="31"/>
      <c r="B272" s="31"/>
      <c r="C272" s="30"/>
      <c r="D272" s="30"/>
      <c r="E272" s="32"/>
      <c r="F272" s="32"/>
      <c r="G272" s="32"/>
      <c r="H272" s="33"/>
      <c r="I272" s="30"/>
      <c r="J272" s="30"/>
      <c r="K272" s="2"/>
      <c r="L272" s="2"/>
      <c r="M272" s="2"/>
      <c r="N272" s="2"/>
      <c r="O272" s="2"/>
      <c r="P272" s="2"/>
    </row>
    <row r="273" spans="1:16" ht="12.75" customHeight="1">
      <c r="A273" s="31"/>
      <c r="B273" s="31"/>
      <c r="C273" s="30"/>
      <c r="D273" s="30"/>
      <c r="E273" s="32"/>
      <c r="F273" s="32"/>
      <c r="G273" s="32"/>
      <c r="H273" s="33"/>
      <c r="I273" s="30"/>
      <c r="J273" s="30"/>
      <c r="K273" s="2"/>
      <c r="L273" s="2"/>
      <c r="M273" s="2"/>
      <c r="N273" s="2"/>
      <c r="O273" s="2"/>
      <c r="P273" s="2"/>
    </row>
    <row r="274" spans="1:16" ht="12.75" customHeight="1">
      <c r="A274" s="31"/>
      <c r="B274" s="31"/>
      <c r="C274" s="30"/>
      <c r="D274" s="30"/>
      <c r="E274" s="32"/>
      <c r="F274" s="32"/>
      <c r="G274" s="32"/>
      <c r="H274" s="33"/>
      <c r="I274" s="30"/>
      <c r="J274" s="30"/>
      <c r="K274" s="2"/>
      <c r="L274" s="2"/>
      <c r="M274" s="2"/>
      <c r="N274" s="2"/>
      <c r="O274" s="2"/>
      <c r="P274" s="2"/>
    </row>
    <row r="275" spans="1:16" ht="12.75" customHeight="1">
      <c r="A275" s="31"/>
      <c r="B275" s="31"/>
      <c r="C275" s="30"/>
      <c r="D275" s="30"/>
      <c r="E275" s="32"/>
      <c r="F275" s="32"/>
      <c r="G275" s="32"/>
      <c r="H275" s="33"/>
      <c r="I275" s="30"/>
      <c r="J275" s="30"/>
      <c r="K275" s="2"/>
      <c r="L275" s="2"/>
      <c r="M275" s="2"/>
      <c r="N275" s="2"/>
      <c r="O275" s="2"/>
      <c r="P275" s="2"/>
    </row>
    <row r="276" spans="1:16" ht="12.75" customHeight="1">
      <c r="A276" s="31"/>
      <c r="B276" s="31"/>
      <c r="C276" s="30"/>
      <c r="D276" s="30"/>
      <c r="E276" s="32"/>
      <c r="F276" s="32"/>
      <c r="G276" s="32"/>
      <c r="H276" s="33"/>
      <c r="I276" s="30"/>
      <c r="J276" s="30"/>
      <c r="K276" s="2"/>
      <c r="L276" s="2"/>
      <c r="M276" s="2"/>
      <c r="N276" s="2"/>
      <c r="O276" s="2"/>
      <c r="P276" s="2"/>
    </row>
    <row r="277" spans="1:16" ht="12.75" customHeight="1">
      <c r="A277" s="31"/>
      <c r="B277" s="31"/>
      <c r="C277" s="30"/>
      <c r="D277" s="30"/>
      <c r="E277" s="32"/>
      <c r="F277" s="32"/>
      <c r="G277" s="32"/>
      <c r="H277" s="33"/>
      <c r="I277" s="30"/>
      <c r="J277" s="30"/>
      <c r="K277" s="2"/>
      <c r="L277" s="2"/>
      <c r="M277" s="2"/>
      <c r="N277" s="2"/>
      <c r="O277" s="2"/>
      <c r="P277" s="2"/>
    </row>
    <row r="278" spans="1:16" ht="12.75" customHeight="1">
      <c r="A278" s="31"/>
      <c r="B278" s="31"/>
      <c r="C278" s="30"/>
      <c r="D278" s="30"/>
      <c r="E278" s="32"/>
      <c r="F278" s="32"/>
      <c r="G278" s="32"/>
      <c r="H278" s="33"/>
      <c r="I278" s="30"/>
      <c r="J278" s="30"/>
      <c r="K278" s="2"/>
      <c r="L278" s="2"/>
      <c r="M278" s="2"/>
      <c r="N278" s="2"/>
      <c r="O278" s="2"/>
      <c r="P278" s="2"/>
    </row>
    <row r="279" spans="1:16" ht="12.75" customHeight="1">
      <c r="A279" s="31"/>
      <c r="B279" s="31"/>
      <c r="C279" s="30"/>
      <c r="D279" s="30"/>
      <c r="E279" s="32"/>
      <c r="F279" s="32"/>
      <c r="G279" s="32"/>
      <c r="H279" s="33"/>
      <c r="I279" s="30"/>
      <c r="J279" s="30"/>
      <c r="K279" s="2"/>
      <c r="L279" s="2"/>
      <c r="M279" s="2"/>
      <c r="N279" s="2"/>
      <c r="O279" s="2"/>
      <c r="P279" s="2"/>
    </row>
    <row r="280" spans="1:16" ht="12.75" customHeight="1">
      <c r="A280" s="31"/>
      <c r="B280" s="31"/>
      <c r="C280" s="30"/>
      <c r="D280" s="30"/>
      <c r="E280" s="32"/>
      <c r="F280" s="32"/>
      <c r="G280" s="32"/>
      <c r="H280" s="33"/>
      <c r="I280" s="30"/>
      <c r="J280" s="30"/>
      <c r="K280" s="2"/>
      <c r="L280" s="2"/>
      <c r="M280" s="2"/>
      <c r="N280" s="2"/>
      <c r="O280" s="2"/>
      <c r="P280" s="2"/>
    </row>
    <row r="281" spans="1:16" ht="12.75" customHeight="1">
      <c r="A281" s="31"/>
      <c r="B281" s="31"/>
      <c r="C281" s="30"/>
      <c r="D281" s="30"/>
      <c r="E281" s="32"/>
      <c r="F281" s="32"/>
      <c r="G281" s="32"/>
      <c r="H281" s="33"/>
      <c r="I281" s="30"/>
      <c r="J281" s="30"/>
      <c r="K281" s="2"/>
      <c r="L281" s="2"/>
      <c r="M281" s="2"/>
      <c r="N281" s="2"/>
      <c r="O281" s="2"/>
      <c r="P281" s="2"/>
    </row>
    <row r="282" spans="1:16" ht="12.75" customHeight="1">
      <c r="A282" s="31"/>
      <c r="B282" s="31"/>
      <c r="C282" s="30"/>
      <c r="D282" s="30"/>
      <c r="E282" s="32"/>
      <c r="F282" s="32"/>
      <c r="G282" s="32"/>
      <c r="H282" s="33"/>
      <c r="I282" s="30"/>
      <c r="J282" s="30"/>
      <c r="K282" s="2"/>
      <c r="L282" s="2"/>
      <c r="M282" s="2"/>
      <c r="N282" s="2"/>
      <c r="O282" s="2"/>
      <c r="P282" s="2"/>
    </row>
    <row r="283" spans="1:16" ht="12.75" customHeight="1">
      <c r="A283" s="31"/>
      <c r="B283" s="31"/>
      <c r="C283" s="30"/>
      <c r="D283" s="30"/>
      <c r="E283" s="32"/>
      <c r="F283" s="32"/>
      <c r="G283" s="32"/>
      <c r="H283" s="33"/>
      <c r="I283" s="30"/>
      <c r="J283" s="30"/>
      <c r="K283" s="2"/>
      <c r="L283" s="2"/>
      <c r="M283" s="2"/>
      <c r="N283" s="2"/>
      <c r="O283" s="2"/>
      <c r="P283" s="2"/>
    </row>
    <row r="284" spans="1:16" ht="12.75" customHeight="1">
      <c r="A284" s="31"/>
      <c r="B284" s="31"/>
      <c r="C284" s="30"/>
      <c r="D284" s="30"/>
      <c r="E284" s="32"/>
      <c r="F284" s="32"/>
      <c r="G284" s="32"/>
      <c r="H284" s="33"/>
      <c r="I284" s="30"/>
      <c r="J284" s="30"/>
      <c r="K284" s="2"/>
      <c r="L284" s="2"/>
      <c r="M284" s="2"/>
      <c r="N284" s="2"/>
      <c r="O284" s="2"/>
      <c r="P284" s="2"/>
    </row>
    <row r="285" spans="1:16" ht="12.75" customHeight="1">
      <c r="A285" s="31"/>
      <c r="B285" s="31"/>
      <c r="C285" s="30"/>
      <c r="D285" s="30"/>
      <c r="E285" s="32"/>
      <c r="F285" s="32"/>
      <c r="G285" s="32"/>
      <c r="H285" s="33"/>
      <c r="I285" s="30"/>
      <c r="J285" s="30"/>
      <c r="K285" s="2"/>
      <c r="L285" s="2"/>
      <c r="M285" s="2"/>
      <c r="N285" s="2"/>
      <c r="O285" s="2"/>
      <c r="P285" s="2"/>
    </row>
    <row r="286" spans="1:16" ht="12.75" customHeight="1">
      <c r="A286" s="31"/>
      <c r="B286" s="31"/>
      <c r="C286" s="30"/>
      <c r="D286" s="30"/>
      <c r="E286" s="32"/>
      <c r="F286" s="32"/>
      <c r="G286" s="32"/>
      <c r="H286" s="33"/>
      <c r="I286" s="30"/>
      <c r="J286" s="30"/>
      <c r="K286" s="2"/>
      <c r="L286" s="2"/>
      <c r="M286" s="2"/>
      <c r="N286" s="2"/>
      <c r="O286" s="2"/>
      <c r="P286" s="2"/>
    </row>
    <row r="287" spans="1:16" ht="12.75" customHeight="1">
      <c r="A287" s="31"/>
      <c r="B287" s="31"/>
      <c r="C287" s="30"/>
      <c r="D287" s="30"/>
      <c r="E287" s="32"/>
      <c r="F287" s="32"/>
      <c r="G287" s="32"/>
      <c r="H287" s="33"/>
      <c r="I287" s="30"/>
      <c r="J287" s="30"/>
      <c r="K287" s="2"/>
      <c r="L287" s="2"/>
      <c r="M287" s="2"/>
      <c r="N287" s="2"/>
      <c r="O287" s="2"/>
      <c r="P287" s="2"/>
    </row>
    <row r="288" spans="1:16" ht="12.75" customHeight="1">
      <c r="A288" s="31"/>
      <c r="B288" s="31"/>
      <c r="C288" s="30"/>
      <c r="D288" s="30"/>
      <c r="E288" s="32"/>
      <c r="F288" s="32"/>
      <c r="G288" s="32"/>
      <c r="H288" s="33"/>
      <c r="I288" s="30"/>
      <c r="J288" s="30"/>
      <c r="K288" s="2"/>
      <c r="L288" s="2"/>
      <c r="M288" s="2"/>
      <c r="N288" s="2"/>
      <c r="O288" s="2"/>
      <c r="P288" s="2"/>
    </row>
    <row r="289" spans="1:16" ht="12.75" customHeight="1">
      <c r="A289" s="31"/>
      <c r="B289" s="31"/>
      <c r="C289" s="30"/>
      <c r="D289" s="30"/>
      <c r="E289" s="32"/>
      <c r="F289" s="32"/>
      <c r="G289" s="32"/>
      <c r="H289" s="33"/>
      <c r="I289" s="30"/>
      <c r="J289" s="30"/>
      <c r="K289" s="2"/>
      <c r="L289" s="2"/>
      <c r="M289" s="2"/>
      <c r="N289" s="2"/>
      <c r="O289" s="2"/>
      <c r="P289" s="2"/>
    </row>
    <row r="290" spans="1:16" ht="12.75" customHeight="1">
      <c r="A290" s="31"/>
      <c r="B290" s="31"/>
      <c r="C290" s="30"/>
      <c r="D290" s="30"/>
      <c r="E290" s="32"/>
      <c r="F290" s="32"/>
      <c r="G290" s="32"/>
      <c r="H290" s="33"/>
      <c r="I290" s="30"/>
      <c r="J290" s="30"/>
      <c r="K290" s="2"/>
      <c r="L290" s="2"/>
      <c r="M290" s="2"/>
      <c r="N290" s="2"/>
      <c r="O290" s="2"/>
      <c r="P290" s="2"/>
    </row>
    <row r="291" spans="1:16" ht="12.75" customHeight="1">
      <c r="A291" s="31"/>
      <c r="B291" s="31"/>
      <c r="C291" s="30"/>
      <c r="D291" s="30"/>
      <c r="E291" s="32"/>
      <c r="F291" s="32"/>
      <c r="G291" s="32"/>
      <c r="H291" s="33"/>
      <c r="I291" s="30"/>
      <c r="J291" s="30"/>
      <c r="K291" s="2"/>
      <c r="L291" s="2"/>
      <c r="M291" s="2"/>
      <c r="N291" s="2"/>
      <c r="O291" s="2"/>
      <c r="P291" s="2"/>
    </row>
    <row r="292" spans="1:16" ht="12.75" customHeight="1">
      <c r="A292" s="31"/>
      <c r="B292" s="31"/>
      <c r="C292" s="30"/>
      <c r="D292" s="30"/>
      <c r="E292" s="32"/>
      <c r="F292" s="32"/>
      <c r="G292" s="32"/>
      <c r="H292" s="33"/>
      <c r="I292" s="30"/>
      <c r="J292" s="30"/>
      <c r="K292" s="2"/>
      <c r="L292" s="2"/>
      <c r="M292" s="2"/>
      <c r="N292" s="2"/>
      <c r="O292" s="2"/>
      <c r="P292" s="2"/>
    </row>
    <row r="293" spans="1:16" ht="12.75" customHeight="1">
      <c r="A293" s="31"/>
      <c r="B293" s="31"/>
      <c r="C293" s="30"/>
      <c r="D293" s="30"/>
      <c r="E293" s="32"/>
      <c r="F293" s="32"/>
      <c r="G293" s="32"/>
      <c r="H293" s="33"/>
      <c r="I293" s="30"/>
      <c r="J293" s="30"/>
      <c r="K293" s="2"/>
      <c r="L293" s="2"/>
      <c r="M293" s="2"/>
      <c r="N293" s="2"/>
      <c r="O293" s="2"/>
      <c r="P293" s="2"/>
    </row>
    <row r="294" spans="1:16" ht="12.75" customHeight="1">
      <c r="A294" s="31"/>
      <c r="B294" s="31"/>
      <c r="C294" s="30"/>
      <c r="D294" s="30"/>
      <c r="E294" s="32"/>
      <c r="F294" s="32"/>
      <c r="G294" s="32"/>
      <c r="H294" s="33"/>
      <c r="I294" s="30"/>
      <c r="J294" s="30"/>
      <c r="K294" s="2"/>
      <c r="L294" s="2"/>
      <c r="M294" s="2"/>
      <c r="N294" s="2"/>
      <c r="O294" s="2"/>
      <c r="P294" s="2"/>
    </row>
    <row r="295" spans="1:16" ht="12.75" customHeight="1">
      <c r="A295" s="31"/>
      <c r="B295" s="31"/>
      <c r="C295" s="30"/>
      <c r="D295" s="30"/>
      <c r="E295" s="32"/>
      <c r="F295" s="32"/>
      <c r="G295" s="32"/>
      <c r="H295" s="33"/>
      <c r="I295" s="30"/>
      <c r="J295" s="30"/>
      <c r="K295" s="2"/>
      <c r="L295" s="2"/>
      <c r="M295" s="2"/>
      <c r="N295" s="2"/>
      <c r="O295" s="2"/>
      <c r="P295" s="2"/>
    </row>
    <row r="296" spans="1:16" ht="12.75" customHeight="1">
      <c r="A296" s="31"/>
      <c r="B296" s="31"/>
      <c r="C296" s="30"/>
      <c r="D296" s="30"/>
      <c r="E296" s="32"/>
      <c r="F296" s="32"/>
      <c r="G296" s="32"/>
      <c r="H296" s="33"/>
      <c r="I296" s="30"/>
      <c r="J296" s="30"/>
      <c r="K296" s="2"/>
      <c r="L296" s="2"/>
      <c r="M296" s="2"/>
      <c r="N296" s="2"/>
      <c r="O296" s="2"/>
      <c r="P296" s="2"/>
    </row>
    <row r="297" spans="1:16" ht="12.75" customHeight="1">
      <c r="A297" s="31"/>
      <c r="B297" s="31"/>
      <c r="C297" s="30"/>
      <c r="D297" s="30"/>
      <c r="E297" s="32"/>
      <c r="F297" s="32"/>
      <c r="G297" s="32"/>
      <c r="H297" s="33"/>
      <c r="I297" s="30"/>
      <c r="J297" s="30"/>
      <c r="K297" s="2"/>
      <c r="L297" s="2"/>
      <c r="M297" s="2"/>
      <c r="N297" s="2"/>
      <c r="O297" s="2"/>
      <c r="P297" s="2"/>
    </row>
    <row r="298" spans="1:16" ht="12.75" customHeight="1">
      <c r="A298" s="31"/>
      <c r="B298" s="31"/>
      <c r="C298" s="30"/>
      <c r="D298" s="30"/>
      <c r="E298" s="32"/>
      <c r="F298" s="32"/>
      <c r="G298" s="32"/>
      <c r="H298" s="33"/>
      <c r="I298" s="30"/>
      <c r="J298" s="30"/>
      <c r="K298" s="2"/>
      <c r="L298" s="2"/>
      <c r="M298" s="2"/>
      <c r="N298" s="2"/>
      <c r="O298" s="2"/>
      <c r="P298" s="2"/>
    </row>
    <row r="299" spans="1:16" ht="12.75" customHeight="1">
      <c r="A299" s="31"/>
      <c r="B299" s="31"/>
      <c r="C299" s="30"/>
      <c r="D299" s="30"/>
      <c r="E299" s="32"/>
      <c r="F299" s="32"/>
      <c r="G299" s="32"/>
      <c r="H299" s="33"/>
      <c r="I299" s="30"/>
      <c r="J299" s="30"/>
      <c r="K299" s="2"/>
      <c r="L299" s="2"/>
      <c r="M299" s="2"/>
      <c r="N299" s="2"/>
      <c r="O299" s="2"/>
      <c r="P299" s="2"/>
    </row>
    <row r="300" spans="1:16" ht="12.75" customHeight="1">
      <c r="A300" s="31"/>
      <c r="B300" s="31"/>
      <c r="C300" s="30"/>
      <c r="D300" s="30"/>
      <c r="E300" s="32"/>
      <c r="F300" s="32"/>
      <c r="G300" s="32"/>
      <c r="H300" s="33"/>
      <c r="I300" s="30"/>
      <c r="J300" s="30"/>
      <c r="K300" s="2"/>
      <c r="L300" s="2"/>
      <c r="M300" s="2"/>
      <c r="N300" s="2"/>
      <c r="O300" s="2"/>
      <c r="P300" s="2"/>
    </row>
    <row r="301" spans="1:16" ht="12.75" customHeight="1">
      <c r="A301" s="31"/>
      <c r="B301" s="31"/>
      <c r="C301" s="30"/>
      <c r="D301" s="30"/>
      <c r="E301" s="32"/>
      <c r="F301" s="32"/>
      <c r="G301" s="32"/>
      <c r="H301" s="33"/>
      <c r="I301" s="30"/>
      <c r="J301" s="30"/>
      <c r="K301" s="2"/>
      <c r="L301" s="2"/>
      <c r="M301" s="2"/>
      <c r="N301" s="2"/>
      <c r="O301" s="2"/>
      <c r="P301" s="2"/>
    </row>
    <row r="302" spans="1:16" ht="12.75" customHeight="1">
      <c r="A302" s="31"/>
      <c r="B302" s="31"/>
      <c r="C302" s="30"/>
      <c r="D302" s="30"/>
      <c r="E302" s="32"/>
      <c r="F302" s="32"/>
      <c r="G302" s="32"/>
      <c r="H302" s="33"/>
      <c r="I302" s="30"/>
      <c r="J302" s="30"/>
      <c r="K302" s="2"/>
      <c r="L302" s="2"/>
      <c r="M302" s="2"/>
      <c r="N302" s="2"/>
      <c r="O302" s="2"/>
      <c r="P302" s="2"/>
    </row>
    <row r="303" spans="1:16" ht="12.75" customHeight="1">
      <c r="A303" s="31"/>
      <c r="B303" s="31"/>
      <c r="C303" s="30"/>
      <c r="D303" s="30"/>
      <c r="E303" s="32"/>
      <c r="F303" s="32"/>
      <c r="G303" s="32"/>
      <c r="H303" s="33"/>
      <c r="I303" s="30"/>
      <c r="J303" s="30"/>
      <c r="K303" s="2"/>
      <c r="L303" s="2"/>
      <c r="M303" s="2"/>
      <c r="N303" s="2"/>
      <c r="O303" s="2"/>
      <c r="P303" s="2"/>
    </row>
    <row r="304" spans="1:16" ht="12.75" customHeight="1">
      <c r="A304" s="31"/>
      <c r="B304" s="31"/>
      <c r="C304" s="30"/>
      <c r="D304" s="30"/>
      <c r="E304" s="32"/>
      <c r="F304" s="32"/>
      <c r="G304" s="32"/>
      <c r="H304" s="33"/>
      <c r="I304" s="30"/>
      <c r="J304" s="30"/>
      <c r="K304" s="2"/>
      <c r="L304" s="2"/>
      <c r="M304" s="2"/>
      <c r="N304" s="2"/>
      <c r="O304" s="2"/>
      <c r="P304" s="2"/>
    </row>
    <row r="305" spans="1:16" ht="12.75" customHeight="1">
      <c r="A305" s="31"/>
      <c r="B305" s="31"/>
      <c r="C305" s="30"/>
      <c r="D305" s="30"/>
      <c r="E305" s="32"/>
      <c r="F305" s="32"/>
      <c r="G305" s="32"/>
      <c r="H305" s="33"/>
      <c r="I305" s="30"/>
      <c r="J305" s="30"/>
      <c r="K305" s="2"/>
      <c r="L305" s="2"/>
      <c r="M305" s="2"/>
      <c r="N305" s="2"/>
      <c r="O305" s="2"/>
      <c r="P305" s="2"/>
    </row>
    <row r="306" spans="1:10" ht="12.75" customHeight="1">
      <c r="A306" s="31"/>
      <c r="B306" s="31"/>
      <c r="C306" s="30"/>
      <c r="D306" s="30"/>
      <c r="E306" s="32"/>
      <c r="F306" s="32"/>
      <c r="G306" s="32"/>
      <c r="H306" s="33"/>
      <c r="I306" s="34"/>
      <c r="J306" s="34"/>
    </row>
    <row r="307" spans="1:10" ht="12.75" customHeight="1">
      <c r="A307" s="31"/>
      <c r="B307" s="31"/>
      <c r="C307" s="30"/>
      <c r="D307" s="30"/>
      <c r="E307" s="32"/>
      <c r="F307" s="32"/>
      <c r="G307" s="32"/>
      <c r="H307" s="33"/>
      <c r="I307" s="34"/>
      <c r="J307" s="34"/>
    </row>
    <row r="308" spans="1:10" ht="12.75" customHeight="1">
      <c r="A308" s="31"/>
      <c r="B308" s="31"/>
      <c r="C308" s="30"/>
      <c r="D308" s="30"/>
      <c r="E308" s="32"/>
      <c r="F308" s="32"/>
      <c r="G308" s="32"/>
      <c r="H308" s="33"/>
      <c r="I308" s="34"/>
      <c r="J308" s="34"/>
    </row>
    <row r="309" spans="1:10" ht="12.75" customHeight="1">
      <c r="A309" s="31"/>
      <c r="B309" s="31"/>
      <c r="C309" s="30"/>
      <c r="D309" s="30"/>
      <c r="E309" s="32"/>
      <c r="F309" s="32"/>
      <c r="G309" s="32"/>
      <c r="H309" s="33"/>
      <c r="I309" s="34"/>
      <c r="J309" s="34"/>
    </row>
    <row r="310" spans="1:10" ht="12.75" customHeight="1">
      <c r="A310" s="31"/>
      <c r="B310" s="31"/>
      <c r="C310" s="30"/>
      <c r="D310" s="30"/>
      <c r="E310" s="32"/>
      <c r="F310" s="32"/>
      <c r="G310" s="32"/>
      <c r="H310" s="33"/>
      <c r="I310" s="34"/>
      <c r="J310" s="34"/>
    </row>
    <row r="311" spans="1:10" ht="12.75" customHeight="1">
      <c r="A311" s="31"/>
      <c r="B311" s="31"/>
      <c r="C311" s="30"/>
      <c r="D311" s="30"/>
      <c r="E311" s="32"/>
      <c r="F311" s="32"/>
      <c r="G311" s="32"/>
      <c r="H311" s="33"/>
      <c r="I311" s="34"/>
      <c r="J311" s="34"/>
    </row>
    <row r="312" spans="1:10" ht="12.75" customHeight="1">
      <c r="A312" s="31"/>
      <c r="B312" s="31"/>
      <c r="C312" s="30"/>
      <c r="D312" s="30"/>
      <c r="E312" s="32"/>
      <c r="F312" s="32"/>
      <c r="G312" s="32"/>
      <c r="H312" s="33"/>
      <c r="I312" s="34"/>
      <c r="J312" s="34"/>
    </row>
    <row r="313" spans="1:10" ht="12.75" customHeight="1">
      <c r="A313" s="31"/>
      <c r="B313" s="31"/>
      <c r="C313" s="30"/>
      <c r="D313" s="30"/>
      <c r="E313" s="32"/>
      <c r="F313" s="32"/>
      <c r="G313" s="32"/>
      <c r="H313" s="33"/>
      <c r="I313" s="34"/>
      <c r="J313" s="34"/>
    </row>
    <row r="314" spans="1:10" ht="12.75" customHeight="1">
      <c r="A314" s="31"/>
      <c r="B314" s="31"/>
      <c r="C314" s="30"/>
      <c r="D314" s="30"/>
      <c r="E314" s="32"/>
      <c r="F314" s="32"/>
      <c r="G314" s="32"/>
      <c r="H314" s="33"/>
      <c r="I314" s="34"/>
      <c r="J314" s="34"/>
    </row>
    <row r="315" spans="1:10" ht="12.75" customHeight="1">
      <c r="A315" s="31"/>
      <c r="B315" s="31"/>
      <c r="C315" s="30"/>
      <c r="D315" s="30"/>
      <c r="E315" s="32"/>
      <c r="F315" s="32"/>
      <c r="G315" s="32"/>
      <c r="H315" s="33"/>
      <c r="I315" s="34"/>
      <c r="J315" s="34"/>
    </row>
    <row r="316" spans="1:10" ht="12.75" customHeight="1">
      <c r="A316" s="31"/>
      <c r="B316" s="31"/>
      <c r="C316" s="30"/>
      <c r="D316" s="30"/>
      <c r="E316" s="32"/>
      <c r="F316" s="32"/>
      <c r="G316" s="32"/>
      <c r="H316" s="33"/>
      <c r="I316" s="34"/>
      <c r="J316" s="34"/>
    </row>
    <row r="317" spans="1:10" ht="12.75" customHeight="1">
      <c r="A317" s="31"/>
      <c r="B317" s="31"/>
      <c r="C317" s="30"/>
      <c r="D317" s="30"/>
      <c r="E317" s="32"/>
      <c r="F317" s="32"/>
      <c r="G317" s="32"/>
      <c r="H317" s="33"/>
      <c r="I317" s="34"/>
      <c r="J317" s="34"/>
    </row>
    <row r="318" spans="1:10" ht="12.75" customHeight="1">
      <c r="A318" s="31"/>
      <c r="B318" s="31"/>
      <c r="C318" s="30"/>
      <c r="D318" s="30"/>
      <c r="E318" s="32"/>
      <c r="F318" s="32"/>
      <c r="G318" s="32"/>
      <c r="H318" s="33"/>
      <c r="I318" s="34"/>
      <c r="J318" s="34"/>
    </row>
    <row r="319" spans="1:10" ht="12.75" customHeight="1">
      <c r="A319" s="31"/>
      <c r="B319" s="31"/>
      <c r="C319" s="30"/>
      <c r="D319" s="30"/>
      <c r="E319" s="32"/>
      <c r="F319" s="32"/>
      <c r="G319" s="32"/>
      <c r="H319" s="33"/>
      <c r="I319" s="34"/>
      <c r="J319" s="34"/>
    </row>
    <row r="320" spans="1:10" ht="12.75" customHeight="1">
      <c r="A320" s="31"/>
      <c r="B320" s="31"/>
      <c r="C320" s="30"/>
      <c r="D320" s="30"/>
      <c r="E320" s="32"/>
      <c r="F320" s="32"/>
      <c r="G320" s="32"/>
      <c r="H320" s="33"/>
      <c r="I320" s="34"/>
      <c r="J320" s="34"/>
    </row>
    <row r="321" spans="1:10" ht="12.75" customHeight="1">
      <c r="A321" s="31"/>
      <c r="B321" s="31"/>
      <c r="C321" s="30"/>
      <c r="D321" s="30"/>
      <c r="E321" s="32"/>
      <c r="F321" s="32"/>
      <c r="G321" s="32"/>
      <c r="H321" s="33"/>
      <c r="I321" s="34"/>
      <c r="J321" s="34"/>
    </row>
    <row r="322" spans="1:10" ht="12.75" customHeight="1">
      <c r="A322" s="31"/>
      <c r="B322" s="31"/>
      <c r="C322" s="30"/>
      <c r="D322" s="30"/>
      <c r="E322" s="32"/>
      <c r="F322" s="32"/>
      <c r="G322" s="32"/>
      <c r="H322" s="33"/>
      <c r="I322" s="34"/>
      <c r="J322" s="34"/>
    </row>
    <row r="323" spans="1:10" ht="12.75" customHeight="1">
      <c r="A323" s="31"/>
      <c r="B323" s="31"/>
      <c r="C323" s="30"/>
      <c r="D323" s="30"/>
      <c r="E323" s="32"/>
      <c r="F323" s="32"/>
      <c r="G323" s="32"/>
      <c r="H323" s="33"/>
      <c r="I323" s="34"/>
      <c r="J323" s="34"/>
    </row>
    <row r="324" spans="1:10" ht="12.75" customHeight="1">
      <c r="A324" s="31"/>
      <c r="B324" s="31"/>
      <c r="C324" s="30"/>
      <c r="D324" s="30"/>
      <c r="E324" s="32"/>
      <c r="F324" s="32"/>
      <c r="G324" s="32"/>
      <c r="H324" s="33"/>
      <c r="I324" s="34"/>
      <c r="J324" s="34"/>
    </row>
    <row r="325" spans="1:10" ht="12.75" customHeight="1">
      <c r="A325" s="31"/>
      <c r="B325" s="31"/>
      <c r="C325" s="30"/>
      <c r="D325" s="30"/>
      <c r="E325" s="32"/>
      <c r="F325" s="32"/>
      <c r="G325" s="32"/>
      <c r="H325" s="33"/>
      <c r="I325" s="34"/>
      <c r="J325" s="34"/>
    </row>
    <row r="326" spans="1:10" ht="12.75" customHeight="1">
      <c r="A326" s="31"/>
      <c r="B326" s="31"/>
      <c r="C326" s="30"/>
      <c r="D326" s="30"/>
      <c r="E326" s="32"/>
      <c r="F326" s="32"/>
      <c r="G326" s="32"/>
      <c r="H326" s="33"/>
      <c r="I326" s="34"/>
      <c r="J326" s="34"/>
    </row>
    <row r="327" spans="1:10" ht="12.75" customHeight="1">
      <c r="A327" s="31"/>
      <c r="B327" s="31"/>
      <c r="C327" s="30"/>
      <c r="D327" s="30"/>
      <c r="E327" s="32"/>
      <c r="F327" s="32"/>
      <c r="G327" s="32"/>
      <c r="H327" s="33"/>
      <c r="I327" s="34"/>
      <c r="J327" s="34"/>
    </row>
    <row r="328" spans="1:10" ht="12.75" customHeight="1">
      <c r="A328" s="31"/>
      <c r="B328" s="31"/>
      <c r="C328" s="30"/>
      <c r="D328" s="30"/>
      <c r="E328" s="32"/>
      <c r="F328" s="32"/>
      <c r="G328" s="32"/>
      <c r="H328" s="33"/>
      <c r="I328" s="34"/>
      <c r="J328" s="34"/>
    </row>
    <row r="329" spans="1:10" ht="12.75" customHeight="1">
      <c r="A329" s="31"/>
      <c r="B329" s="31"/>
      <c r="C329" s="30"/>
      <c r="D329" s="30"/>
      <c r="E329" s="32"/>
      <c r="F329" s="32"/>
      <c r="G329" s="32"/>
      <c r="H329" s="33"/>
      <c r="I329" s="34"/>
      <c r="J329" s="34"/>
    </row>
    <row r="330" spans="1:10" ht="12.75" customHeight="1">
      <c r="A330" s="31"/>
      <c r="B330" s="31"/>
      <c r="C330" s="30"/>
      <c r="D330" s="30"/>
      <c r="E330" s="32"/>
      <c r="F330" s="32"/>
      <c r="G330" s="32"/>
      <c r="H330" s="33"/>
      <c r="I330" s="34"/>
      <c r="J330" s="34"/>
    </row>
    <row r="331" spans="1:10" ht="12.75" customHeight="1">
      <c r="A331" s="31"/>
      <c r="B331" s="31"/>
      <c r="C331" s="30"/>
      <c r="D331" s="30"/>
      <c r="E331" s="32"/>
      <c r="F331" s="32"/>
      <c r="G331" s="32"/>
      <c r="H331" s="33"/>
      <c r="I331" s="34"/>
      <c r="J331" s="34"/>
    </row>
    <row r="332" spans="1:10" ht="12.75" customHeight="1">
      <c r="A332" s="31"/>
      <c r="B332" s="31"/>
      <c r="C332" s="30"/>
      <c r="D332" s="30"/>
      <c r="E332" s="32"/>
      <c r="F332" s="32"/>
      <c r="G332" s="32"/>
      <c r="H332" s="33"/>
      <c r="I332" s="34"/>
      <c r="J332" s="34"/>
    </row>
    <row r="333" spans="9:10" ht="12.75" customHeight="1">
      <c r="I333" s="34"/>
      <c r="J333" s="34"/>
    </row>
    <row r="334" spans="9:10" ht="12.75" customHeight="1">
      <c r="I334" s="34"/>
      <c r="J334" s="34"/>
    </row>
    <row r="335" spans="9:10" ht="12.75" customHeight="1">
      <c r="I335" s="34"/>
      <c r="J335" s="34"/>
    </row>
    <row r="336" spans="9:10" ht="12.75" customHeight="1">
      <c r="I336" s="34"/>
      <c r="J336" s="34"/>
    </row>
    <row r="337" spans="9:10" ht="12.75" customHeight="1">
      <c r="I337" s="34"/>
      <c r="J337" s="34"/>
    </row>
    <row r="338" spans="9:10" ht="12.75" customHeight="1">
      <c r="I338" s="34"/>
      <c r="J338" s="34"/>
    </row>
    <row r="339" spans="9:10" ht="12.75" customHeight="1">
      <c r="I339" s="34"/>
      <c r="J339" s="34"/>
    </row>
    <row r="340" spans="9:10" ht="12.75" customHeight="1">
      <c r="I340" s="34"/>
      <c r="J340" s="34"/>
    </row>
    <row r="341" spans="9:10" ht="12.75" customHeight="1">
      <c r="I341" s="34"/>
      <c r="J341" s="34"/>
    </row>
    <row r="342" spans="9:10" ht="12.75" customHeight="1">
      <c r="I342" s="34"/>
      <c r="J342" s="34"/>
    </row>
    <row r="343" spans="9:10" ht="12.75" customHeight="1">
      <c r="I343" s="34"/>
      <c r="J343" s="34"/>
    </row>
    <row r="344" spans="9:10" ht="12.75" customHeight="1">
      <c r="I344" s="34"/>
      <c r="J344" s="34"/>
    </row>
    <row r="345" spans="9:10" ht="12.75" customHeight="1">
      <c r="I345" s="34"/>
      <c r="J345" s="34"/>
    </row>
    <row r="346" spans="9:10" ht="12.75" customHeight="1">
      <c r="I346" s="34"/>
      <c r="J346" s="34"/>
    </row>
    <row r="347" spans="9:10" ht="12.75" customHeight="1">
      <c r="I347" s="34"/>
      <c r="J347" s="34"/>
    </row>
    <row r="348" spans="9:10" ht="12.75" customHeight="1">
      <c r="I348" s="34"/>
      <c r="J348" s="34"/>
    </row>
    <row r="349" spans="9:10" ht="12.75" customHeight="1">
      <c r="I349" s="34"/>
      <c r="J349" s="34"/>
    </row>
    <row r="350" spans="9:10" ht="12.75" customHeight="1">
      <c r="I350" s="34"/>
      <c r="J350" s="34"/>
    </row>
    <row r="351" spans="9:10" ht="12.75" customHeight="1">
      <c r="I351" s="34"/>
      <c r="J351" s="34"/>
    </row>
    <row r="352" spans="9:10" ht="12.75" customHeight="1">
      <c r="I352" s="34"/>
      <c r="J352" s="34"/>
    </row>
    <row r="353" spans="9:10" ht="12.75" customHeight="1">
      <c r="I353" s="34"/>
      <c r="J353" s="34"/>
    </row>
    <row r="354" spans="9:10" ht="12.75" customHeight="1">
      <c r="I354" s="34"/>
      <c r="J354" s="34"/>
    </row>
    <row r="355" spans="9:10" ht="12.75" customHeight="1">
      <c r="I355" s="34"/>
      <c r="J355" s="34"/>
    </row>
    <row r="356" spans="9:10" ht="12.75" customHeight="1">
      <c r="I356" s="34"/>
      <c r="J356" s="34"/>
    </row>
    <row r="357" spans="9:10" ht="12.75" customHeight="1">
      <c r="I357" s="34"/>
      <c r="J357" s="34"/>
    </row>
    <row r="358" spans="9:10" ht="12.75" customHeight="1">
      <c r="I358" s="34"/>
      <c r="J358" s="34"/>
    </row>
    <row r="359" spans="9:10" ht="12.75" customHeight="1">
      <c r="I359" s="34"/>
      <c r="J359" s="34"/>
    </row>
    <row r="360" spans="9:10" ht="12.75" customHeight="1">
      <c r="I360" s="34"/>
      <c r="J360" s="34"/>
    </row>
    <row r="361" spans="9:10" ht="12.75" customHeight="1">
      <c r="I361" s="34"/>
      <c r="J361" s="34"/>
    </row>
    <row r="362" spans="9:10" ht="12.75" customHeight="1">
      <c r="I362" s="34"/>
      <c r="J362" s="34"/>
    </row>
    <row r="363" spans="9:10" ht="12.75" customHeight="1">
      <c r="I363" s="34"/>
      <c r="J363" s="34"/>
    </row>
    <row r="364" spans="9:10" ht="12.75" customHeight="1">
      <c r="I364" s="34"/>
      <c r="J364" s="34"/>
    </row>
    <row r="365" spans="9:10" ht="12.75" customHeight="1">
      <c r="I365" s="34"/>
      <c r="J365" s="34"/>
    </row>
    <row r="366" spans="9:10" ht="12.75" customHeight="1">
      <c r="I366" s="34"/>
      <c r="J366" s="34"/>
    </row>
    <row r="367" spans="9:10" ht="12.75" customHeight="1">
      <c r="I367" s="34"/>
      <c r="J367" s="34"/>
    </row>
    <row r="368" spans="9:10" ht="12.75" customHeight="1">
      <c r="I368" s="34"/>
      <c r="J368" s="34"/>
    </row>
    <row r="369" spans="9:10" ht="12.75" customHeight="1">
      <c r="I369" s="34"/>
      <c r="J369" s="34"/>
    </row>
    <row r="370" spans="9:10" ht="12.75" customHeight="1">
      <c r="I370" s="34"/>
      <c r="J370" s="34"/>
    </row>
    <row r="371" spans="9:10" ht="12.75" customHeight="1">
      <c r="I371" s="34"/>
      <c r="J371" s="34"/>
    </row>
    <row r="372" spans="9:10" ht="12.75" customHeight="1">
      <c r="I372" s="34"/>
      <c r="J372" s="34"/>
    </row>
    <row r="373" spans="9:10" ht="12.75" customHeight="1">
      <c r="I373" s="34"/>
      <c r="J373" s="34"/>
    </row>
    <row r="374" spans="9:10" ht="12.75" customHeight="1">
      <c r="I374" s="34"/>
      <c r="J374" s="34"/>
    </row>
    <row r="375" spans="9:10" ht="12.75" customHeight="1">
      <c r="I375" s="34"/>
      <c r="J375" s="34"/>
    </row>
    <row r="376" spans="9:10" ht="12.75" customHeight="1">
      <c r="I376" s="34"/>
      <c r="J376" s="34"/>
    </row>
    <row r="377" spans="9:10" ht="12.75" customHeight="1">
      <c r="I377" s="34"/>
      <c r="J377" s="34"/>
    </row>
    <row r="378" spans="9:10" ht="12.75" customHeight="1">
      <c r="I378" s="34"/>
      <c r="J378" s="34"/>
    </row>
    <row r="379" spans="9:10" ht="12.75" customHeight="1">
      <c r="I379" s="34"/>
      <c r="J379" s="34"/>
    </row>
    <row r="380" spans="9:10" ht="12.75" customHeight="1">
      <c r="I380" s="34"/>
      <c r="J380" s="34"/>
    </row>
    <row r="381" spans="9:10" ht="12.75" customHeight="1">
      <c r="I381" s="34"/>
      <c r="J381" s="34"/>
    </row>
    <row r="382" spans="9:10" ht="12.75" customHeight="1">
      <c r="I382" s="34"/>
      <c r="J382" s="34"/>
    </row>
    <row r="383" spans="9:10" ht="12.75" customHeight="1">
      <c r="I383" s="34"/>
      <c r="J383" s="34"/>
    </row>
    <row r="384" spans="9:10" ht="12.75" customHeight="1">
      <c r="I384" s="34"/>
      <c r="J384" s="34"/>
    </row>
    <row r="385" spans="9:10" ht="12.75" customHeight="1">
      <c r="I385" s="34"/>
      <c r="J385" s="34"/>
    </row>
    <row r="386" spans="9:10" ht="12.75" customHeight="1">
      <c r="I386" s="34"/>
      <c r="J386" s="34"/>
    </row>
    <row r="387" spans="9:10" ht="12.75" customHeight="1">
      <c r="I387" s="34"/>
      <c r="J387" s="34"/>
    </row>
    <row r="388" spans="9:10" ht="12.75" customHeight="1">
      <c r="I388" s="34"/>
      <c r="J388" s="34"/>
    </row>
    <row r="389" spans="9:10" ht="12.75" customHeight="1">
      <c r="I389" s="34"/>
      <c r="J389" s="34"/>
    </row>
    <row r="390" spans="9:10" ht="12.75" customHeight="1">
      <c r="I390" s="34"/>
      <c r="J390" s="34"/>
    </row>
    <row r="391" spans="9:10" ht="12.75" customHeight="1">
      <c r="I391" s="34"/>
      <c r="J391" s="34"/>
    </row>
    <row r="392" spans="9:10" ht="12.75" customHeight="1">
      <c r="I392" s="34"/>
      <c r="J392" s="34"/>
    </row>
    <row r="393" spans="9:10" ht="12.75" customHeight="1">
      <c r="I393" s="34"/>
      <c r="J393" s="34"/>
    </row>
    <row r="394" spans="9:10" ht="12.75" customHeight="1">
      <c r="I394" s="34"/>
      <c r="J394" s="34"/>
    </row>
    <row r="395" spans="9:10" ht="12.75" customHeight="1">
      <c r="I395" s="34"/>
      <c r="J395" s="34"/>
    </row>
    <row r="396" spans="9:10" ht="12.75" customHeight="1">
      <c r="I396" s="34"/>
      <c r="J396" s="34"/>
    </row>
    <row r="397" spans="9:10" ht="12.75" customHeight="1">
      <c r="I397" s="34"/>
      <c r="J397" s="34"/>
    </row>
    <row r="398" spans="9:10" ht="12.75" customHeight="1">
      <c r="I398" s="34"/>
      <c r="J398" s="34"/>
    </row>
    <row r="399" spans="9:10" ht="12.75" customHeight="1">
      <c r="I399" s="34"/>
      <c r="J399" s="34"/>
    </row>
    <row r="400" spans="9:10" ht="12.75" customHeight="1">
      <c r="I400" s="34"/>
      <c r="J400" s="34"/>
    </row>
    <row r="401" spans="9:10" ht="12.75" customHeight="1">
      <c r="I401" s="34"/>
      <c r="J401" s="34"/>
    </row>
    <row r="402" spans="9:10" ht="12.75" customHeight="1">
      <c r="I402" s="34"/>
      <c r="J402" s="34"/>
    </row>
    <row r="403" spans="9:10" ht="12.75" customHeight="1">
      <c r="I403" s="34"/>
      <c r="J403" s="34"/>
    </row>
    <row r="404" spans="9:10" ht="12.75" customHeight="1">
      <c r="I404" s="34"/>
      <c r="J404" s="34"/>
    </row>
    <row r="405" spans="9:10" ht="12.75" customHeight="1">
      <c r="I405" s="34"/>
      <c r="J405" s="34"/>
    </row>
    <row r="406" spans="9:10" ht="12.75" customHeight="1">
      <c r="I406" s="34"/>
      <c r="J406" s="34"/>
    </row>
    <row r="407" spans="9:10" ht="12.75" customHeight="1">
      <c r="I407" s="34"/>
      <c r="J407" s="34"/>
    </row>
    <row r="408" spans="9:10" ht="12.75" customHeight="1">
      <c r="I408" s="34"/>
      <c r="J408" s="34"/>
    </row>
    <row r="409" spans="9:10" ht="12.75" customHeight="1">
      <c r="I409" s="34"/>
      <c r="J409" s="34"/>
    </row>
    <row r="410" spans="9:10" ht="12.75" customHeight="1">
      <c r="I410" s="34"/>
      <c r="J410" s="34"/>
    </row>
    <row r="411" spans="9:10" ht="12.75" customHeight="1">
      <c r="I411" s="34"/>
      <c r="J411" s="34"/>
    </row>
    <row r="412" spans="9:10" ht="12.75" customHeight="1">
      <c r="I412" s="34"/>
      <c r="J412" s="34"/>
    </row>
    <row r="413" spans="9:10" ht="12.75" customHeight="1">
      <c r="I413" s="34"/>
      <c r="J413" s="34"/>
    </row>
    <row r="414" spans="9:10" ht="12.75" customHeight="1">
      <c r="I414" s="34"/>
      <c r="J414" s="34"/>
    </row>
    <row r="415" spans="9:10" ht="12.75" customHeight="1">
      <c r="I415" s="34"/>
      <c r="J415" s="34"/>
    </row>
    <row r="416" spans="9:10" ht="12.75" customHeight="1">
      <c r="I416" s="34"/>
      <c r="J416" s="34"/>
    </row>
    <row r="417" spans="9:10" ht="12.75" customHeight="1">
      <c r="I417" s="34"/>
      <c r="J417" s="34"/>
    </row>
    <row r="418" spans="9:10" ht="12.75" customHeight="1">
      <c r="I418" s="34"/>
      <c r="J418" s="34"/>
    </row>
    <row r="419" spans="9:10" ht="12.75" customHeight="1">
      <c r="I419" s="34"/>
      <c r="J419" s="34"/>
    </row>
    <row r="420" spans="9:10" ht="12.75" customHeight="1">
      <c r="I420" s="34"/>
      <c r="J420" s="34"/>
    </row>
    <row r="421" spans="9:10" ht="12.75" customHeight="1">
      <c r="I421" s="34"/>
      <c r="J421" s="34"/>
    </row>
    <row r="422" spans="9:10" ht="12.75" customHeight="1">
      <c r="I422" s="34"/>
      <c r="J422" s="34"/>
    </row>
    <row r="423" spans="9:10" ht="12.75" customHeight="1">
      <c r="I423" s="34"/>
      <c r="J423" s="34"/>
    </row>
    <row r="424" spans="9:10" ht="12.75" customHeight="1">
      <c r="I424" s="34"/>
      <c r="J424" s="34"/>
    </row>
    <row r="425" spans="9:10" ht="12.75" customHeight="1">
      <c r="I425" s="34"/>
      <c r="J425" s="34"/>
    </row>
    <row r="426" spans="9:10" ht="12.75" customHeight="1">
      <c r="I426" s="34"/>
      <c r="J426" s="34"/>
    </row>
    <row r="427" spans="9:10" ht="12.75" customHeight="1">
      <c r="I427" s="34"/>
      <c r="J427" s="34"/>
    </row>
    <row r="428" spans="9:10" ht="12.75" customHeight="1">
      <c r="I428" s="34"/>
      <c r="J428" s="34"/>
    </row>
    <row r="429" spans="9:10" ht="12.75" customHeight="1">
      <c r="I429" s="34"/>
      <c r="J429" s="34"/>
    </row>
    <row r="430" spans="9:10" ht="12.75" customHeight="1">
      <c r="I430" s="34"/>
      <c r="J430" s="34"/>
    </row>
    <row r="431" spans="9:10" ht="12.75" customHeight="1">
      <c r="I431" s="34"/>
      <c r="J431" s="34"/>
    </row>
    <row r="432" spans="9:10" ht="12.75" customHeight="1">
      <c r="I432" s="34"/>
      <c r="J432" s="34"/>
    </row>
    <row r="433" spans="9:10" ht="12.75" customHeight="1">
      <c r="I433" s="34"/>
      <c r="J433" s="34"/>
    </row>
    <row r="434" spans="9:10" ht="12.75" customHeight="1">
      <c r="I434" s="34"/>
      <c r="J434" s="34"/>
    </row>
    <row r="435" spans="9:10" ht="12.75" customHeight="1">
      <c r="I435" s="34"/>
      <c r="J435" s="34"/>
    </row>
    <row r="436" spans="9:10" ht="12.75" customHeight="1">
      <c r="I436" s="34"/>
      <c r="J436" s="34"/>
    </row>
    <row r="437" spans="9:10" ht="12.75" customHeight="1">
      <c r="I437" s="34"/>
      <c r="J437" s="34"/>
    </row>
    <row r="438" spans="9:10" ht="12.75" customHeight="1">
      <c r="I438" s="34"/>
      <c r="J438" s="34"/>
    </row>
    <row r="439" spans="9:10" ht="12.75" customHeight="1">
      <c r="I439" s="34"/>
      <c r="J439" s="34"/>
    </row>
    <row r="440" spans="9:10" ht="12.75" customHeight="1">
      <c r="I440" s="34"/>
      <c r="J440" s="34"/>
    </row>
    <row r="441" spans="9:10" ht="12.75" customHeight="1">
      <c r="I441" s="34"/>
      <c r="J441" s="34"/>
    </row>
    <row r="442" spans="9:10" ht="12.75" customHeight="1">
      <c r="I442" s="34"/>
      <c r="J442" s="34"/>
    </row>
    <row r="443" spans="9:10" ht="12.75" customHeight="1">
      <c r="I443" s="34"/>
      <c r="J443" s="34"/>
    </row>
    <row r="444" spans="9:10" ht="12.75" customHeight="1">
      <c r="I444" s="34"/>
      <c r="J444" s="34"/>
    </row>
    <row r="445" spans="9:10" ht="12.75" customHeight="1">
      <c r="I445" s="34"/>
      <c r="J445" s="34"/>
    </row>
    <row r="446" spans="9:10" ht="12.75" customHeight="1">
      <c r="I446" s="34"/>
      <c r="J446" s="34"/>
    </row>
    <row r="447" spans="9:10" ht="12.75" customHeight="1">
      <c r="I447" s="34"/>
      <c r="J447" s="34"/>
    </row>
    <row r="448" spans="9:10" ht="12.75" customHeight="1">
      <c r="I448" s="34"/>
      <c r="J448" s="34"/>
    </row>
    <row r="449" spans="9:10" ht="12.75" customHeight="1">
      <c r="I449" s="34"/>
      <c r="J449" s="34"/>
    </row>
    <row r="450" spans="9:10" ht="12.75" customHeight="1">
      <c r="I450" s="34"/>
      <c r="J450" s="34"/>
    </row>
    <row r="451" spans="9:10" ht="12.75" customHeight="1">
      <c r="I451" s="34"/>
      <c r="J451" s="34"/>
    </row>
    <row r="452" spans="9:10" ht="12.75" customHeight="1">
      <c r="I452" s="34"/>
      <c r="J452" s="34"/>
    </row>
    <row r="453" spans="9:10" ht="12.75" customHeight="1">
      <c r="I453" s="34"/>
      <c r="J453" s="34"/>
    </row>
    <row r="454" spans="9:10" ht="12.75" customHeight="1">
      <c r="I454" s="34"/>
      <c r="J454" s="34"/>
    </row>
    <row r="455" spans="9:10" ht="12.75" customHeight="1">
      <c r="I455" s="34"/>
      <c r="J455" s="34"/>
    </row>
    <row r="456" spans="9:10" ht="12.75" customHeight="1">
      <c r="I456" s="34"/>
      <c r="J456" s="34"/>
    </row>
    <row r="457" spans="9:10" ht="12.75" customHeight="1">
      <c r="I457" s="34"/>
      <c r="J457" s="34"/>
    </row>
    <row r="458" spans="9:10" ht="12.75" customHeight="1">
      <c r="I458" s="34"/>
      <c r="J458" s="34"/>
    </row>
    <row r="459" spans="9:10" ht="12.75" customHeight="1">
      <c r="I459" s="34"/>
      <c r="J459" s="34"/>
    </row>
    <row r="460" spans="9:10" ht="12.75" customHeight="1">
      <c r="I460" s="34"/>
      <c r="J460" s="34"/>
    </row>
    <row r="461" spans="9:10" ht="12.75" customHeight="1">
      <c r="I461" s="34"/>
      <c r="J461" s="34"/>
    </row>
    <row r="462" spans="9:10" ht="12.75" customHeight="1">
      <c r="I462" s="34"/>
      <c r="J462" s="34"/>
    </row>
    <row r="463" spans="9:10" ht="12.75" customHeight="1">
      <c r="I463" s="34"/>
      <c r="J463" s="34"/>
    </row>
    <row r="464" spans="9:10" ht="12.75" customHeight="1">
      <c r="I464" s="34"/>
      <c r="J464" s="34"/>
    </row>
    <row r="465" spans="9:10" ht="12.75" customHeight="1">
      <c r="I465" s="34"/>
      <c r="J465" s="34"/>
    </row>
    <row r="466" spans="9:10" ht="12.75" customHeight="1">
      <c r="I466" s="34"/>
      <c r="J466" s="34"/>
    </row>
    <row r="467" spans="9:10" ht="12.75" customHeight="1">
      <c r="I467" s="34"/>
      <c r="J467" s="34"/>
    </row>
    <row r="468" spans="9:10" ht="12.75" customHeight="1">
      <c r="I468" s="34"/>
      <c r="J468" s="34"/>
    </row>
    <row r="469" spans="9:10" ht="12.75" customHeight="1">
      <c r="I469" s="34"/>
      <c r="J469" s="34"/>
    </row>
    <row r="470" spans="9:10" ht="12.75" customHeight="1">
      <c r="I470" s="34"/>
      <c r="J470" s="34"/>
    </row>
    <row r="471" spans="9:10" ht="12.75" customHeight="1">
      <c r="I471" s="34"/>
      <c r="J471" s="34"/>
    </row>
    <row r="472" spans="9:10" ht="12.75" customHeight="1">
      <c r="I472" s="34"/>
      <c r="J472" s="34"/>
    </row>
    <row r="473" spans="9:10" ht="12.75" customHeight="1">
      <c r="I473" s="34"/>
      <c r="J473" s="34"/>
    </row>
    <row r="474" spans="9:10" ht="12.75" customHeight="1">
      <c r="I474" s="34"/>
      <c r="J474" s="34"/>
    </row>
    <row r="475" spans="9:10" ht="12.75" customHeight="1">
      <c r="I475" s="34"/>
      <c r="J475" s="34"/>
    </row>
    <row r="476" spans="9:10" ht="12.75" customHeight="1">
      <c r="I476" s="34"/>
      <c r="J476" s="34"/>
    </row>
    <row r="477" spans="9:10" ht="12.75" customHeight="1">
      <c r="I477" s="34"/>
      <c r="J477" s="34"/>
    </row>
    <row r="478" spans="9:10" ht="12.75" customHeight="1">
      <c r="I478" s="34"/>
      <c r="J478" s="34"/>
    </row>
    <row r="479" spans="9:10" ht="12.75" customHeight="1">
      <c r="I479" s="34"/>
      <c r="J479" s="34"/>
    </row>
    <row r="480" spans="9:10" ht="12.75" customHeight="1">
      <c r="I480" s="34"/>
      <c r="J480" s="34"/>
    </row>
    <row r="481" spans="9:10" ht="12.75" customHeight="1">
      <c r="I481" s="34"/>
      <c r="J481" s="34"/>
    </row>
    <row r="482" spans="9:10" ht="12.75" customHeight="1">
      <c r="I482" s="34"/>
      <c r="J482" s="34"/>
    </row>
    <row r="483" spans="9:10" ht="12.75" customHeight="1">
      <c r="I483" s="34"/>
      <c r="J483" s="34"/>
    </row>
    <row r="484" spans="9:10" ht="12.75" customHeight="1">
      <c r="I484" s="34"/>
      <c r="J484" s="34"/>
    </row>
    <row r="485" spans="9:10" ht="12.75" customHeight="1">
      <c r="I485" s="34"/>
      <c r="J485" s="34"/>
    </row>
    <row r="486" spans="9:10" ht="12.75" customHeight="1">
      <c r="I486" s="34"/>
      <c r="J486" s="34"/>
    </row>
    <row r="487" spans="9:10" ht="12.75" customHeight="1">
      <c r="I487" s="34"/>
      <c r="J487" s="34"/>
    </row>
    <row r="488" spans="9:10" ht="12.75" customHeight="1">
      <c r="I488" s="34"/>
      <c r="J488" s="34"/>
    </row>
    <row r="489" spans="9:10" ht="12.75" customHeight="1">
      <c r="I489" s="34"/>
      <c r="J489" s="34"/>
    </row>
    <row r="490" spans="9:10" ht="12.75" customHeight="1">
      <c r="I490" s="34"/>
      <c r="J490" s="34"/>
    </row>
    <row r="491" spans="9:10" ht="12.75" customHeight="1">
      <c r="I491" s="34"/>
      <c r="J491" s="34"/>
    </row>
    <row r="492" spans="9:10" ht="12.75" customHeight="1">
      <c r="I492" s="34"/>
      <c r="J492" s="34"/>
    </row>
    <row r="493" spans="9:10" ht="12.75" customHeight="1">
      <c r="I493" s="34"/>
      <c r="J493" s="34"/>
    </row>
    <row r="494" spans="9:10" ht="12.75" customHeight="1">
      <c r="I494" s="34"/>
      <c r="J494" s="34"/>
    </row>
    <row r="495" spans="9:10" ht="12.75" customHeight="1">
      <c r="I495" s="34"/>
      <c r="J495" s="34"/>
    </row>
    <row r="496" spans="9:10" ht="12.75" customHeight="1">
      <c r="I496" s="34"/>
      <c r="J496" s="34"/>
    </row>
    <row r="497" spans="9:10" ht="12.75" customHeight="1">
      <c r="I497" s="34"/>
      <c r="J497" s="34"/>
    </row>
    <row r="498" spans="9:10" ht="12.75" customHeight="1">
      <c r="I498" s="34"/>
      <c r="J498" s="34"/>
    </row>
    <row r="499" spans="9:10" ht="12.75" customHeight="1">
      <c r="I499" s="34"/>
      <c r="J499" s="34"/>
    </row>
    <row r="500" spans="9:10" ht="12.75" customHeight="1">
      <c r="I500" s="34"/>
      <c r="J500" s="34"/>
    </row>
    <row r="501" spans="9:10" ht="12.75" customHeight="1">
      <c r="I501" s="34"/>
      <c r="J501" s="34"/>
    </row>
    <row r="502" spans="9:10" ht="12.75" customHeight="1">
      <c r="I502" s="34"/>
      <c r="J502" s="34"/>
    </row>
    <row r="503" spans="9:10" ht="12.75" customHeight="1">
      <c r="I503" s="34"/>
      <c r="J503" s="34"/>
    </row>
    <row r="504" spans="9:10" ht="12.75" customHeight="1">
      <c r="I504" s="34"/>
      <c r="J504" s="34"/>
    </row>
    <row r="505" spans="9:10" ht="12.75" customHeight="1">
      <c r="I505" s="34"/>
      <c r="J505" s="34"/>
    </row>
    <row r="506" spans="9:10" ht="12.75" customHeight="1">
      <c r="I506" s="34"/>
      <c r="J506" s="34"/>
    </row>
    <row r="507" spans="9:10" ht="12.75" customHeight="1">
      <c r="I507" s="34"/>
      <c r="J507" s="34"/>
    </row>
    <row r="508" spans="9:10" ht="12.75" customHeight="1">
      <c r="I508" s="34"/>
      <c r="J508" s="34"/>
    </row>
    <row r="509" spans="9:10" ht="12.75" customHeight="1">
      <c r="I509" s="34"/>
      <c r="J509" s="34"/>
    </row>
    <row r="510" spans="9:10" ht="12.75" customHeight="1">
      <c r="I510" s="34"/>
      <c r="J510" s="34"/>
    </row>
    <row r="511" spans="9:10" ht="12.75" customHeight="1">
      <c r="I511" s="34"/>
      <c r="J511" s="34"/>
    </row>
    <row r="512" spans="9:10" ht="12.75" customHeight="1">
      <c r="I512" s="34"/>
      <c r="J512" s="34"/>
    </row>
    <row r="513" spans="9:10" ht="12.75" customHeight="1">
      <c r="I513" s="34"/>
      <c r="J513" s="34"/>
    </row>
    <row r="514" spans="9:10" ht="12.75" customHeight="1">
      <c r="I514" s="34"/>
      <c r="J514" s="34"/>
    </row>
    <row r="515" spans="9:10" ht="12.75" customHeight="1">
      <c r="I515" s="34"/>
      <c r="J515" s="34"/>
    </row>
    <row r="516" spans="9:10" ht="12.75" customHeight="1">
      <c r="I516" s="34"/>
      <c r="J516" s="34"/>
    </row>
    <row r="517" spans="9:10" ht="12.75" customHeight="1">
      <c r="I517" s="34"/>
      <c r="J517" s="34"/>
    </row>
    <row r="518" spans="9:10" ht="12.75" customHeight="1">
      <c r="I518" s="34"/>
      <c r="J518" s="34"/>
    </row>
    <row r="519" spans="9:10" ht="12.75" customHeight="1">
      <c r="I519" s="34"/>
      <c r="J519" s="34"/>
    </row>
    <row r="520" spans="9:10" ht="12.75" customHeight="1">
      <c r="I520" s="34"/>
      <c r="J520" s="34"/>
    </row>
    <row r="521" spans="9:10" ht="12.75" customHeight="1">
      <c r="I521" s="34"/>
      <c r="J521" s="34"/>
    </row>
    <row r="522" spans="9:10" ht="12.75" customHeight="1">
      <c r="I522" s="34"/>
      <c r="J522" s="34"/>
    </row>
    <row r="523" spans="9:10" ht="12.75" customHeight="1">
      <c r="I523" s="34"/>
      <c r="J523" s="34"/>
    </row>
    <row r="524" spans="9:10" ht="12.75" customHeight="1">
      <c r="I524" s="34"/>
      <c r="J524" s="34"/>
    </row>
    <row r="525" spans="9:10" ht="12.75" customHeight="1">
      <c r="I525" s="34"/>
      <c r="J525" s="34"/>
    </row>
    <row r="526" spans="9:10" ht="12.75" customHeight="1">
      <c r="I526" s="34"/>
      <c r="J526" s="34"/>
    </row>
    <row r="527" spans="9:10" ht="12.75" customHeight="1">
      <c r="I527" s="34"/>
      <c r="J527" s="34"/>
    </row>
    <row r="528" spans="9:10" ht="12.75" customHeight="1">
      <c r="I528" s="34"/>
      <c r="J528" s="34"/>
    </row>
    <row r="529" spans="9:10" ht="12.75" customHeight="1">
      <c r="I529" s="34"/>
      <c r="J529" s="34"/>
    </row>
    <row r="530" spans="9:10" ht="12.75" customHeight="1">
      <c r="I530" s="34"/>
      <c r="J530" s="34"/>
    </row>
    <row r="531" spans="9:10" ht="12.75" customHeight="1">
      <c r="I531" s="34"/>
      <c r="J531" s="34"/>
    </row>
    <row r="532" spans="9:10" ht="12.75" customHeight="1">
      <c r="I532" s="34"/>
      <c r="J532" s="34"/>
    </row>
    <row r="533" spans="9:10" ht="12.75" customHeight="1">
      <c r="I533" s="34"/>
      <c r="J533" s="34"/>
    </row>
    <row r="534" spans="9:10" ht="12.75" customHeight="1">
      <c r="I534" s="34"/>
      <c r="J534" s="34"/>
    </row>
    <row r="535" spans="9:10" ht="12.75" customHeight="1">
      <c r="I535" s="34"/>
      <c r="J535" s="34"/>
    </row>
    <row r="536" spans="9:10" ht="12.75" customHeight="1">
      <c r="I536" s="34"/>
      <c r="J536" s="34"/>
    </row>
    <row r="537" spans="9:10" ht="12.75" customHeight="1">
      <c r="I537" s="34"/>
      <c r="J537" s="34"/>
    </row>
    <row r="538" spans="9:10" ht="12.75" customHeight="1">
      <c r="I538" s="34"/>
      <c r="J538" s="34"/>
    </row>
    <row r="539" spans="9:10" ht="12.75" customHeight="1">
      <c r="I539" s="34"/>
      <c r="J539" s="34"/>
    </row>
    <row r="540" spans="9:10" ht="12.75" customHeight="1">
      <c r="I540" s="34"/>
      <c r="J540" s="34"/>
    </row>
    <row r="541" spans="9:10" ht="12.75" customHeight="1">
      <c r="I541" s="34"/>
      <c r="J541" s="34"/>
    </row>
    <row r="542" spans="9:10" ht="12.75" customHeight="1">
      <c r="I542" s="34"/>
      <c r="J542" s="34"/>
    </row>
    <row r="543" spans="9:10" ht="12.75" customHeight="1">
      <c r="I543" s="34"/>
      <c r="J543" s="34"/>
    </row>
    <row r="544" spans="9:10" ht="12.75" customHeight="1">
      <c r="I544" s="34"/>
      <c r="J544" s="34"/>
    </row>
    <row r="545" spans="9:10" ht="12.75" customHeight="1">
      <c r="I545" s="34"/>
      <c r="J545" s="34"/>
    </row>
    <row r="546" spans="9:10" ht="12.75" customHeight="1">
      <c r="I546" s="34"/>
      <c r="J546" s="34"/>
    </row>
    <row r="547" spans="9:10" ht="12.75" customHeight="1">
      <c r="I547" s="34"/>
      <c r="J547" s="34"/>
    </row>
    <row r="548" spans="9:10" ht="12.75" customHeight="1">
      <c r="I548" s="34"/>
      <c r="J548" s="34"/>
    </row>
    <row r="549" spans="9:10" ht="12.75" customHeight="1">
      <c r="I549" s="34"/>
      <c r="J549" s="34"/>
    </row>
    <row r="550" spans="9:10" ht="12.75" customHeight="1">
      <c r="I550" s="34"/>
      <c r="J550" s="34"/>
    </row>
    <row r="551" spans="9:10" ht="12.75" customHeight="1">
      <c r="I551" s="34"/>
      <c r="J551" s="34"/>
    </row>
    <row r="552" spans="9:10" ht="12.75" customHeight="1">
      <c r="I552" s="34"/>
      <c r="J552" s="34"/>
    </row>
    <row r="553" spans="9:10" ht="12.75" customHeight="1">
      <c r="I553" s="34"/>
      <c r="J553" s="34"/>
    </row>
    <row r="554" spans="9:10" ht="12.75" customHeight="1">
      <c r="I554" s="34"/>
      <c r="J554" s="34"/>
    </row>
    <row r="555" spans="9:10" ht="12.75" customHeight="1">
      <c r="I555" s="34"/>
      <c r="J555" s="34"/>
    </row>
    <row r="556" spans="9:10" ht="12.75" customHeight="1">
      <c r="I556" s="34"/>
      <c r="J556" s="34"/>
    </row>
    <row r="557" spans="9:10" ht="12.75" customHeight="1">
      <c r="I557" s="34"/>
      <c r="J557" s="34"/>
    </row>
    <row r="558" spans="9:10" ht="12.75" customHeight="1">
      <c r="I558" s="34"/>
      <c r="J558" s="34"/>
    </row>
    <row r="559" spans="9:10" ht="12.75" customHeight="1">
      <c r="I559" s="34"/>
      <c r="J559" s="34"/>
    </row>
    <row r="560" spans="9:10" ht="12.75" customHeight="1">
      <c r="I560" s="34"/>
      <c r="J560" s="34"/>
    </row>
    <row r="561" spans="9:10" ht="12.75" customHeight="1">
      <c r="I561" s="34"/>
      <c r="J561" s="34"/>
    </row>
    <row r="562" spans="9:10" ht="12.75" customHeight="1">
      <c r="I562" s="34"/>
      <c r="J562" s="34"/>
    </row>
    <row r="563" spans="9:10" ht="12.75" customHeight="1">
      <c r="I563" s="34"/>
      <c r="J563" s="34"/>
    </row>
    <row r="564" spans="9:10" ht="12.75" customHeight="1">
      <c r="I564" s="34"/>
      <c r="J564" s="34"/>
    </row>
    <row r="565" spans="9:10" ht="12.75" customHeight="1">
      <c r="I565" s="34"/>
      <c r="J565" s="34"/>
    </row>
    <row r="566" spans="9:10" ht="12.75" customHeight="1">
      <c r="I566" s="34"/>
      <c r="J566" s="34"/>
    </row>
    <row r="567" spans="9:10" ht="12.75" customHeight="1">
      <c r="I567" s="34"/>
      <c r="J567" s="34"/>
    </row>
    <row r="568" spans="9:10" ht="12.75" customHeight="1">
      <c r="I568" s="34"/>
      <c r="J568" s="34"/>
    </row>
    <row r="569" spans="9:10" ht="12.75" customHeight="1">
      <c r="I569" s="34"/>
      <c r="J569" s="34"/>
    </row>
    <row r="570" spans="9:10" ht="12.75" customHeight="1">
      <c r="I570" s="34"/>
      <c r="J570" s="34"/>
    </row>
    <row r="571" spans="9:10" ht="12.75" customHeight="1">
      <c r="I571" s="34"/>
      <c r="J571" s="34"/>
    </row>
    <row r="572" spans="9:10" ht="12.75" customHeight="1">
      <c r="I572" s="34"/>
      <c r="J572" s="34"/>
    </row>
    <row r="573" spans="9:10" ht="12.75" customHeight="1">
      <c r="I573" s="34"/>
      <c r="J573" s="34"/>
    </row>
    <row r="574" spans="9:10" ht="12.75" customHeight="1">
      <c r="I574" s="34"/>
      <c r="J574" s="34"/>
    </row>
    <row r="575" spans="9:10" ht="12.75" customHeight="1">
      <c r="I575" s="34"/>
      <c r="J575" s="34"/>
    </row>
    <row r="576" spans="9:10" ht="12.75" customHeight="1">
      <c r="I576" s="34"/>
      <c r="J576" s="34"/>
    </row>
    <row r="577" spans="9:10" ht="12.75" customHeight="1">
      <c r="I577" s="34"/>
      <c r="J577" s="34"/>
    </row>
    <row r="578" spans="9:10" ht="12.75" customHeight="1">
      <c r="I578" s="34"/>
      <c r="J578" s="34"/>
    </row>
    <row r="579" spans="9:10" ht="12.75" customHeight="1">
      <c r="I579" s="34"/>
      <c r="J579" s="34"/>
    </row>
    <row r="580" spans="9:10" ht="12.75" customHeight="1">
      <c r="I580" s="34"/>
      <c r="J580" s="34"/>
    </row>
    <row r="581" spans="9:10" ht="12.75" customHeight="1">
      <c r="I581" s="34"/>
      <c r="J581" s="34"/>
    </row>
    <row r="582" spans="9:10" ht="12.75" customHeight="1">
      <c r="I582" s="34"/>
      <c r="J582" s="34"/>
    </row>
    <row r="583" spans="9:10" ht="12.75" customHeight="1">
      <c r="I583" s="34"/>
      <c r="J583" s="34"/>
    </row>
    <row r="584" spans="9:10" ht="12.75" customHeight="1">
      <c r="I584" s="34"/>
      <c r="J584" s="34"/>
    </row>
    <row r="585" spans="9:10" ht="12.75" customHeight="1">
      <c r="I585" s="34"/>
      <c r="J585" s="34"/>
    </row>
    <row r="586" spans="9:10" ht="12.75" customHeight="1">
      <c r="I586" s="34"/>
      <c r="J586" s="34"/>
    </row>
    <row r="587" spans="9:10" ht="12.75" customHeight="1">
      <c r="I587" s="34"/>
      <c r="J587" s="34"/>
    </row>
    <row r="588" spans="9:10" ht="12.75" customHeight="1">
      <c r="I588" s="34"/>
      <c r="J588" s="34"/>
    </row>
    <row r="589" spans="9:10" ht="12.75" customHeight="1">
      <c r="I589" s="34"/>
      <c r="J589" s="34"/>
    </row>
    <row r="590" spans="9:10" ht="12.75" customHeight="1">
      <c r="I590" s="34"/>
      <c r="J590" s="34"/>
    </row>
    <row r="591" spans="9:10" ht="12.75" customHeight="1">
      <c r="I591" s="34"/>
      <c r="J591" s="34"/>
    </row>
    <row r="592" spans="9:10" ht="12.75" customHeight="1">
      <c r="I592" s="34"/>
      <c r="J592" s="34"/>
    </row>
    <row r="593" spans="9:10" ht="12.75" customHeight="1">
      <c r="I593" s="34"/>
      <c r="J593" s="34"/>
    </row>
    <row r="594" spans="9:10" ht="12.75" customHeight="1">
      <c r="I594" s="34"/>
      <c r="J594" s="34"/>
    </row>
    <row r="595" spans="9:10" ht="12.75" customHeight="1">
      <c r="I595" s="34"/>
      <c r="J595" s="34"/>
    </row>
    <row r="596" spans="9:10" ht="12.75" customHeight="1">
      <c r="I596" s="34"/>
      <c r="J596" s="34"/>
    </row>
    <row r="597" spans="9:10" ht="12.75" customHeight="1">
      <c r="I597" s="34"/>
      <c r="J597" s="34"/>
    </row>
    <row r="598" spans="9:10" ht="12.75" customHeight="1">
      <c r="I598" s="34"/>
      <c r="J598" s="34"/>
    </row>
    <row r="599" spans="9:10" ht="12.75" customHeight="1">
      <c r="I599" s="34"/>
      <c r="J599" s="34"/>
    </row>
    <row r="600" spans="9:10" ht="12.75" customHeight="1">
      <c r="I600" s="34"/>
      <c r="J600" s="34"/>
    </row>
    <row r="601" spans="9:10" ht="12.75" customHeight="1">
      <c r="I601" s="34"/>
      <c r="J601" s="34"/>
    </row>
    <row r="602" spans="9:10" ht="12.75" customHeight="1">
      <c r="I602" s="34"/>
      <c r="J602" s="34"/>
    </row>
    <row r="603" spans="9:10" ht="12.75" customHeight="1">
      <c r="I603" s="34"/>
      <c r="J603" s="34"/>
    </row>
    <row r="604" spans="9:10" ht="12.75" customHeight="1">
      <c r="I604" s="34"/>
      <c r="J604" s="34"/>
    </row>
    <row r="605" spans="9:10" ht="12.75" customHeight="1">
      <c r="I605" s="34"/>
      <c r="J605" s="34"/>
    </row>
    <row r="606" spans="9:10" ht="12.75" customHeight="1">
      <c r="I606" s="34"/>
      <c r="J606" s="34"/>
    </row>
    <row r="607" spans="9:10" ht="12.75" customHeight="1">
      <c r="I607" s="34"/>
      <c r="J607" s="34"/>
    </row>
    <row r="608" spans="9:10" ht="12.75" customHeight="1">
      <c r="I608" s="34"/>
      <c r="J608" s="34"/>
    </row>
    <row r="609" spans="9:10" ht="12.75" customHeight="1">
      <c r="I609" s="34"/>
      <c r="J609" s="34"/>
    </row>
    <row r="610" spans="9:10" ht="12.75" customHeight="1">
      <c r="I610" s="34"/>
      <c r="J610" s="34"/>
    </row>
    <row r="611" spans="9:10" ht="12.75" customHeight="1">
      <c r="I611" s="34"/>
      <c r="J611" s="34"/>
    </row>
    <row r="612" spans="9:10" ht="12.75" customHeight="1">
      <c r="I612" s="34"/>
      <c r="J612" s="34"/>
    </row>
    <row r="613" spans="9:10" ht="12.75" customHeight="1">
      <c r="I613" s="34"/>
      <c r="J613" s="34"/>
    </row>
    <row r="614" spans="9:10" ht="12.75" customHeight="1">
      <c r="I614" s="34"/>
      <c r="J614" s="34"/>
    </row>
    <row r="615" spans="9:10" ht="12.75" customHeight="1">
      <c r="I615" s="34"/>
      <c r="J615" s="34"/>
    </row>
    <row r="616" spans="9:10" ht="12.75" customHeight="1">
      <c r="I616" s="34"/>
      <c r="J616" s="34"/>
    </row>
    <row r="617" spans="9:10" ht="12.75" customHeight="1">
      <c r="I617" s="34"/>
      <c r="J617" s="34"/>
    </row>
    <row r="618" spans="9:10" ht="12.75" customHeight="1">
      <c r="I618" s="34"/>
      <c r="J618" s="34"/>
    </row>
    <row r="619" spans="9:10" ht="12.75" customHeight="1">
      <c r="I619" s="34"/>
      <c r="J619" s="34"/>
    </row>
    <row r="620" spans="9:10" ht="12.75" customHeight="1">
      <c r="I620" s="34"/>
      <c r="J620" s="34"/>
    </row>
    <row r="621" spans="9:10" ht="12.75" customHeight="1">
      <c r="I621" s="34"/>
      <c r="J621" s="34"/>
    </row>
    <row r="622" spans="9:10" ht="12.75" customHeight="1">
      <c r="I622" s="34"/>
      <c r="J622" s="34"/>
    </row>
    <row r="623" spans="9:10" ht="12.75" customHeight="1">
      <c r="I623" s="34"/>
      <c r="J623" s="34"/>
    </row>
    <row r="624" spans="9:10" ht="12.75" customHeight="1">
      <c r="I624" s="34"/>
      <c r="J624" s="34"/>
    </row>
    <row r="625" spans="9:10" ht="12.75" customHeight="1">
      <c r="I625" s="34"/>
      <c r="J625" s="34"/>
    </row>
    <row r="626" spans="9:10" ht="12.75" customHeight="1">
      <c r="I626" s="34"/>
      <c r="J626" s="34"/>
    </row>
    <row r="627" spans="9:10" ht="12.75" customHeight="1">
      <c r="I627" s="34"/>
      <c r="J627" s="34"/>
    </row>
    <row r="628" spans="9:10" ht="12.75" customHeight="1">
      <c r="I628" s="34"/>
      <c r="J628" s="34"/>
    </row>
    <row r="629" spans="9:10" ht="12.75" customHeight="1">
      <c r="I629" s="34"/>
      <c r="J629" s="34"/>
    </row>
    <row r="630" spans="9:10" ht="12.75" customHeight="1">
      <c r="I630" s="34"/>
      <c r="J630" s="34"/>
    </row>
    <row r="631" spans="9:10" ht="12.75" customHeight="1">
      <c r="I631" s="34"/>
      <c r="J631" s="34"/>
    </row>
    <row r="632" spans="9:10" ht="12.75" customHeight="1">
      <c r="I632" s="34"/>
      <c r="J632" s="34"/>
    </row>
    <row r="633" spans="9:10" ht="12.75" customHeight="1">
      <c r="I633" s="34"/>
      <c r="J633" s="34"/>
    </row>
    <row r="634" spans="9:10" ht="12.75" customHeight="1">
      <c r="I634" s="34"/>
      <c r="J634" s="34"/>
    </row>
    <row r="635" spans="9:10" ht="12.75" customHeight="1">
      <c r="I635" s="34"/>
      <c r="J635" s="34"/>
    </row>
    <row r="636" spans="9:10" ht="12.75" customHeight="1">
      <c r="I636" s="34"/>
      <c r="J636" s="34"/>
    </row>
    <row r="637" spans="9:10" ht="12.75" customHeight="1">
      <c r="I637" s="34"/>
      <c r="J637" s="34"/>
    </row>
    <row r="638" spans="9:10" ht="12.75" customHeight="1">
      <c r="I638" s="34"/>
      <c r="J638" s="34"/>
    </row>
    <row r="639" spans="9:10" ht="12.75" customHeight="1">
      <c r="I639" s="34"/>
      <c r="J639" s="34"/>
    </row>
    <row r="640" spans="9:10" ht="12.75" customHeight="1">
      <c r="I640" s="34"/>
      <c r="J640" s="34"/>
    </row>
    <row r="641" spans="9:10" ht="12.75" customHeight="1">
      <c r="I641" s="34"/>
      <c r="J641" s="34"/>
    </row>
    <row r="642" spans="9:10" ht="12.75" customHeight="1">
      <c r="I642" s="34"/>
      <c r="J642" s="34"/>
    </row>
    <row r="643" spans="9:10" ht="12.75" customHeight="1">
      <c r="I643" s="34"/>
      <c r="J643" s="34"/>
    </row>
    <row r="644" spans="9:10" ht="12.75" customHeight="1">
      <c r="I644" s="34"/>
      <c r="J644" s="34"/>
    </row>
    <row r="645" spans="9:10" ht="12.75" customHeight="1">
      <c r="I645" s="34"/>
      <c r="J645" s="34"/>
    </row>
    <row r="646" spans="9:10" ht="12.75" customHeight="1">
      <c r="I646" s="34"/>
      <c r="J646" s="34"/>
    </row>
    <row r="647" spans="9:10" ht="12.75" customHeight="1">
      <c r="I647" s="34"/>
      <c r="J647" s="34"/>
    </row>
    <row r="648" spans="9:10" ht="12.75" customHeight="1">
      <c r="I648" s="34"/>
      <c r="J648" s="34"/>
    </row>
    <row r="649" spans="9:10" ht="12.75" customHeight="1">
      <c r="I649" s="34"/>
      <c r="J649" s="34"/>
    </row>
    <row r="650" spans="9:10" ht="12.75" customHeight="1">
      <c r="I650" s="34"/>
      <c r="J650" s="34"/>
    </row>
    <row r="651" spans="9:10" ht="12.75" customHeight="1">
      <c r="I651" s="34"/>
      <c r="J651" s="34"/>
    </row>
    <row r="652" spans="9:10" ht="12.75" customHeight="1">
      <c r="I652" s="34"/>
      <c r="J652" s="34"/>
    </row>
    <row r="653" spans="9:10" ht="12.75" customHeight="1">
      <c r="I653" s="34"/>
      <c r="J653" s="34"/>
    </row>
    <row r="654" spans="9:10" ht="12.75" customHeight="1">
      <c r="I654" s="34"/>
      <c r="J654" s="34"/>
    </row>
    <row r="655" spans="9:10" ht="12.75" customHeight="1">
      <c r="I655" s="34"/>
      <c r="J655" s="34"/>
    </row>
    <row r="656" spans="9:10" ht="12.75" customHeight="1">
      <c r="I656" s="34"/>
      <c r="J656" s="34"/>
    </row>
    <row r="657" spans="9:10" ht="12.75" customHeight="1">
      <c r="I657" s="34"/>
      <c r="J657" s="34"/>
    </row>
    <row r="658" spans="9:10" ht="12.75" customHeight="1">
      <c r="I658" s="34"/>
      <c r="J658" s="34"/>
    </row>
    <row r="659" spans="9:10" ht="12.75" customHeight="1">
      <c r="I659" s="34"/>
      <c r="J659" s="34"/>
    </row>
    <row r="660" spans="9:10" ht="12.75" customHeight="1">
      <c r="I660" s="34"/>
      <c r="J660" s="34"/>
    </row>
    <row r="661" spans="9:10" ht="12.75" customHeight="1">
      <c r="I661" s="34"/>
      <c r="J661" s="34"/>
    </row>
    <row r="662" spans="9:10" ht="12.75" customHeight="1">
      <c r="I662" s="34"/>
      <c r="J662" s="34"/>
    </row>
    <row r="663" spans="9:10" ht="12.75" customHeight="1">
      <c r="I663" s="34"/>
      <c r="J663" s="34"/>
    </row>
    <row r="664" spans="9:10" ht="12.75" customHeight="1">
      <c r="I664" s="34"/>
      <c r="J664" s="34"/>
    </row>
    <row r="665" spans="9:10" ht="12.75" customHeight="1">
      <c r="I665" s="34"/>
      <c r="J665" s="34"/>
    </row>
    <row r="666" spans="9:10" ht="12.75" customHeight="1">
      <c r="I666" s="34"/>
      <c r="J666" s="34"/>
    </row>
    <row r="667" spans="9:10" ht="12.75" customHeight="1">
      <c r="I667" s="34"/>
      <c r="J667" s="34"/>
    </row>
    <row r="668" spans="9:10" ht="12.75" customHeight="1">
      <c r="I668" s="34"/>
      <c r="J668" s="34"/>
    </row>
    <row r="669" spans="9:10" ht="12.75" customHeight="1">
      <c r="I669" s="34"/>
      <c r="J669" s="34"/>
    </row>
    <row r="670" spans="9:10" ht="12.75" customHeight="1">
      <c r="I670" s="34"/>
      <c r="J670" s="34"/>
    </row>
    <row r="671" spans="9:10" ht="12.75" customHeight="1">
      <c r="I671" s="34"/>
      <c r="J671" s="34"/>
    </row>
    <row r="672" spans="9:10" ht="12.75" customHeight="1">
      <c r="I672" s="34"/>
      <c r="J672" s="34"/>
    </row>
    <row r="673" spans="9:10" ht="12.75" customHeight="1">
      <c r="I673" s="34"/>
      <c r="J673" s="34"/>
    </row>
    <row r="674" spans="9:10" ht="12.75" customHeight="1">
      <c r="I674" s="34"/>
      <c r="J674" s="34"/>
    </row>
    <row r="675" spans="9:10" ht="12.75" customHeight="1">
      <c r="I675" s="34"/>
      <c r="J675" s="34"/>
    </row>
    <row r="676" spans="9:10" ht="12.75" customHeight="1">
      <c r="I676" s="34"/>
      <c r="J676" s="34"/>
    </row>
    <row r="677" spans="9:10" ht="12.75" customHeight="1">
      <c r="I677" s="34"/>
      <c r="J677" s="34"/>
    </row>
    <row r="678" spans="9:10" ht="12.75" customHeight="1">
      <c r="I678" s="34"/>
      <c r="J678" s="34"/>
    </row>
    <row r="679" spans="9:10" ht="12.75" customHeight="1">
      <c r="I679" s="34"/>
      <c r="J679" s="34"/>
    </row>
    <row r="680" spans="9:10" ht="12.75" customHeight="1">
      <c r="I680" s="34"/>
      <c r="J680" s="34"/>
    </row>
    <row r="681" spans="9:10" ht="12.75" customHeight="1">
      <c r="I681" s="34"/>
      <c r="J681" s="34"/>
    </row>
    <row r="682" spans="9:10" ht="12.75" customHeight="1">
      <c r="I682" s="34"/>
      <c r="J682" s="34"/>
    </row>
    <row r="683" spans="9:10" ht="12.75" customHeight="1">
      <c r="I683" s="34"/>
      <c r="J683" s="34"/>
    </row>
    <row r="684" spans="9:10" ht="12.75" customHeight="1">
      <c r="I684" s="34"/>
      <c r="J684" s="34"/>
    </row>
    <row r="685" spans="9:10" ht="12.75" customHeight="1">
      <c r="I685" s="34"/>
      <c r="J685" s="34"/>
    </row>
    <row r="686" spans="9:10" ht="12.75" customHeight="1">
      <c r="I686" s="34"/>
      <c r="J686" s="34"/>
    </row>
    <row r="687" spans="9:10" ht="12.75" customHeight="1">
      <c r="I687" s="34"/>
      <c r="J687" s="34"/>
    </row>
    <row r="688" spans="9:10" ht="12.75" customHeight="1">
      <c r="I688" s="34"/>
      <c r="J688" s="34"/>
    </row>
    <row r="689" spans="9:10" ht="12.75" customHeight="1">
      <c r="I689" s="34"/>
      <c r="J689" s="34"/>
    </row>
    <row r="690" spans="9:10" ht="12.75" customHeight="1">
      <c r="I690" s="34"/>
      <c r="J690" s="34"/>
    </row>
    <row r="691" spans="9:10" ht="12.75" customHeight="1">
      <c r="I691" s="34"/>
      <c r="J691" s="34"/>
    </row>
    <row r="692" spans="9:10" ht="12.75" customHeight="1">
      <c r="I692" s="34"/>
      <c r="J692" s="34"/>
    </row>
    <row r="693" spans="9:10" ht="12.75" customHeight="1">
      <c r="I693" s="34"/>
      <c r="J693" s="34"/>
    </row>
    <row r="694" spans="9:10" ht="12.75" customHeight="1">
      <c r="I694" s="34"/>
      <c r="J694" s="34"/>
    </row>
    <row r="695" spans="9:10" ht="12.75" customHeight="1">
      <c r="I695" s="34"/>
      <c r="J695" s="34"/>
    </row>
    <row r="696" spans="9:10" ht="12.75" customHeight="1">
      <c r="I696" s="34"/>
      <c r="J696" s="34"/>
    </row>
    <row r="697" spans="9:10" ht="12.75" customHeight="1">
      <c r="I697" s="34"/>
      <c r="J697" s="34"/>
    </row>
    <row r="698" spans="9:10" ht="12.75" customHeight="1">
      <c r="I698" s="34"/>
      <c r="J698" s="34"/>
    </row>
    <row r="699" spans="9:10" ht="12.75" customHeight="1">
      <c r="I699" s="34"/>
      <c r="J699" s="34"/>
    </row>
    <row r="700" spans="9:10" ht="12.75" customHeight="1">
      <c r="I700" s="34"/>
      <c r="J700" s="34"/>
    </row>
    <row r="701" spans="9:10" ht="12.75" customHeight="1">
      <c r="I701" s="34"/>
      <c r="J701" s="34"/>
    </row>
    <row r="702" spans="9:10" ht="12.75" customHeight="1">
      <c r="I702" s="34"/>
      <c r="J702" s="34"/>
    </row>
    <row r="703" spans="9:10" ht="12.75" customHeight="1">
      <c r="I703" s="34"/>
      <c r="J703" s="34"/>
    </row>
    <row r="704" spans="9:10" ht="12.75" customHeight="1">
      <c r="I704" s="34"/>
      <c r="J704" s="34"/>
    </row>
    <row r="705" spans="9:10" ht="12.75" customHeight="1">
      <c r="I705" s="34"/>
      <c r="J705" s="34"/>
    </row>
    <row r="706" spans="9:10" ht="12.75" customHeight="1">
      <c r="I706" s="34"/>
      <c r="J706" s="34"/>
    </row>
    <row r="707" spans="9:10" ht="12.75" customHeight="1">
      <c r="I707" s="34"/>
      <c r="J707" s="34"/>
    </row>
    <row r="708" spans="9:10" ht="12.75" customHeight="1">
      <c r="I708" s="34"/>
      <c r="J708" s="34"/>
    </row>
    <row r="709" spans="9:10" ht="12.75" customHeight="1">
      <c r="I709" s="34"/>
      <c r="J709" s="34"/>
    </row>
    <row r="710" spans="9:10" ht="12.75" customHeight="1">
      <c r="I710" s="34"/>
      <c r="J710" s="34"/>
    </row>
    <row r="711" spans="9:10" ht="12.75" customHeight="1">
      <c r="I711" s="34"/>
      <c r="J711" s="34"/>
    </row>
    <row r="712" spans="9:10" ht="12.75" customHeight="1">
      <c r="I712" s="34"/>
      <c r="J712" s="34"/>
    </row>
    <row r="713" spans="9:10" ht="12.75" customHeight="1">
      <c r="I713" s="34"/>
      <c r="J713" s="34"/>
    </row>
    <row r="714" spans="9:10" ht="12.75" customHeight="1">
      <c r="I714" s="34"/>
      <c r="J714" s="34"/>
    </row>
    <row r="715" spans="9:10" ht="12.75" customHeight="1">
      <c r="I715" s="34"/>
      <c r="J715" s="34"/>
    </row>
    <row r="716" spans="9:10" ht="12.75" customHeight="1">
      <c r="I716" s="34"/>
      <c r="J716" s="34"/>
    </row>
    <row r="717" spans="9:10" ht="12.75" customHeight="1">
      <c r="I717" s="34"/>
      <c r="J717" s="34"/>
    </row>
    <row r="718" spans="9:10" ht="12.75" customHeight="1">
      <c r="I718" s="34"/>
      <c r="J718" s="34"/>
    </row>
    <row r="719" spans="9:10" ht="12.75" customHeight="1">
      <c r="I719" s="34"/>
      <c r="J719" s="34"/>
    </row>
    <row r="720" spans="9:10" ht="12.75" customHeight="1">
      <c r="I720" s="34"/>
      <c r="J720" s="34"/>
    </row>
    <row r="721" spans="9:10" ht="12.75" customHeight="1">
      <c r="I721" s="34"/>
      <c r="J721" s="34"/>
    </row>
    <row r="722" spans="9:10" ht="12.75" customHeight="1">
      <c r="I722" s="34"/>
      <c r="J722" s="34"/>
    </row>
    <row r="723" spans="9:10" ht="12.75" customHeight="1">
      <c r="I723" s="34"/>
      <c r="J723" s="34"/>
    </row>
    <row r="724" spans="9:10" ht="12.75" customHeight="1">
      <c r="I724" s="34"/>
      <c r="J724" s="34"/>
    </row>
    <row r="725" spans="9:10" ht="12.75" customHeight="1">
      <c r="I725" s="34"/>
      <c r="J725" s="34"/>
    </row>
    <row r="726" spans="9:10" ht="12.75" customHeight="1">
      <c r="I726" s="34"/>
      <c r="J726" s="34"/>
    </row>
    <row r="727" spans="9:10" ht="12.75" customHeight="1">
      <c r="I727" s="34"/>
      <c r="J727" s="34"/>
    </row>
    <row r="728" spans="9:10" ht="12.75" customHeight="1">
      <c r="I728" s="34"/>
      <c r="J728" s="34"/>
    </row>
    <row r="729" spans="9:10" ht="12.75" customHeight="1">
      <c r="I729" s="34"/>
      <c r="J729" s="34"/>
    </row>
    <row r="730" spans="9:10" ht="12.75" customHeight="1">
      <c r="I730" s="34"/>
      <c r="J730" s="34"/>
    </row>
    <row r="731" spans="9:10" ht="12.75" customHeight="1">
      <c r="I731" s="34"/>
      <c r="J731" s="34"/>
    </row>
    <row r="732" spans="9:10" ht="12.75" customHeight="1">
      <c r="I732" s="34"/>
      <c r="J732" s="34"/>
    </row>
    <row r="733" spans="9:10" ht="12.75" customHeight="1">
      <c r="I733" s="34"/>
      <c r="J733" s="34"/>
    </row>
    <row r="734" spans="9:10" ht="12.75" customHeight="1">
      <c r="I734" s="34"/>
      <c r="J734" s="34"/>
    </row>
    <row r="735" spans="9:10" ht="12.75" customHeight="1">
      <c r="I735" s="34"/>
      <c r="J735" s="34"/>
    </row>
    <row r="736" spans="9:10" ht="12.75" customHeight="1">
      <c r="I736" s="34"/>
      <c r="J736" s="34"/>
    </row>
    <row r="737" spans="9:10" ht="12.75" customHeight="1">
      <c r="I737" s="34"/>
      <c r="J737" s="34"/>
    </row>
    <row r="738" spans="9:10" ht="12.75" customHeight="1">
      <c r="I738" s="34"/>
      <c r="J738" s="34"/>
    </row>
    <row r="739" spans="9:10" ht="12.75" customHeight="1">
      <c r="I739" s="34"/>
      <c r="J739" s="34"/>
    </row>
    <row r="740" spans="9:10" ht="12.75" customHeight="1">
      <c r="I740" s="34"/>
      <c r="J740" s="34"/>
    </row>
    <row r="741" spans="9:10" ht="12.75" customHeight="1">
      <c r="I741" s="34"/>
      <c r="J741" s="34"/>
    </row>
    <row r="742" spans="9:10" ht="12.75" customHeight="1">
      <c r="I742" s="34"/>
      <c r="J742" s="34"/>
    </row>
    <row r="743" spans="9:10" ht="12.75" customHeight="1">
      <c r="I743" s="34"/>
      <c r="J743" s="34"/>
    </row>
    <row r="744" spans="9:10" ht="12.75" customHeight="1">
      <c r="I744" s="34"/>
      <c r="J744" s="34"/>
    </row>
    <row r="745" spans="9:10" ht="12.75" customHeight="1">
      <c r="I745" s="34"/>
      <c r="J745" s="34"/>
    </row>
    <row r="746" spans="9:10" ht="12.75" customHeight="1">
      <c r="I746" s="34"/>
      <c r="J746" s="34"/>
    </row>
    <row r="747" spans="9:10" ht="12.75" customHeight="1">
      <c r="I747" s="34"/>
      <c r="J747" s="34"/>
    </row>
    <row r="748" spans="9:10" ht="12.75" customHeight="1">
      <c r="I748" s="34"/>
      <c r="J748" s="34"/>
    </row>
    <row r="749" spans="9:10" ht="12.75" customHeight="1">
      <c r="I749" s="34"/>
      <c r="J749" s="34"/>
    </row>
    <row r="750" spans="9:10" ht="12.75" customHeight="1">
      <c r="I750" s="34"/>
      <c r="J750" s="34"/>
    </row>
    <row r="751" spans="9:10" ht="12.75" customHeight="1">
      <c r="I751" s="34"/>
      <c r="J751" s="34"/>
    </row>
    <row r="752" spans="9:10" ht="12.75" customHeight="1">
      <c r="I752" s="34"/>
      <c r="J752" s="34"/>
    </row>
    <row r="753" spans="9:10" ht="12.75" customHeight="1">
      <c r="I753" s="34"/>
      <c r="J753" s="34"/>
    </row>
    <row r="754" spans="9:10" ht="12.75" customHeight="1">
      <c r="I754" s="34"/>
      <c r="J754" s="34"/>
    </row>
    <row r="755" spans="9:10" ht="12.75" customHeight="1">
      <c r="I755" s="34"/>
      <c r="J755" s="34"/>
    </row>
    <row r="756" spans="9:10" ht="12.75" customHeight="1">
      <c r="I756" s="34"/>
      <c r="J756" s="34"/>
    </row>
    <row r="757" spans="9:10" ht="12.75" customHeight="1">
      <c r="I757" s="34"/>
      <c r="J757" s="34"/>
    </row>
    <row r="758" spans="9:10" ht="12.75" customHeight="1">
      <c r="I758" s="34"/>
      <c r="J758" s="34"/>
    </row>
    <row r="759" spans="9:10" ht="12.75" customHeight="1">
      <c r="I759" s="34"/>
      <c r="J759" s="34"/>
    </row>
    <row r="760" spans="9:10" ht="12.75" customHeight="1">
      <c r="I760" s="34"/>
      <c r="J760" s="34"/>
    </row>
    <row r="761" spans="9:10" ht="12.75" customHeight="1">
      <c r="I761" s="34"/>
      <c r="J761" s="34"/>
    </row>
    <row r="762" spans="9:10" ht="12.75" customHeight="1">
      <c r="I762" s="34"/>
      <c r="J762" s="34"/>
    </row>
    <row r="763" spans="9:10" ht="12.75" customHeight="1">
      <c r="I763" s="34"/>
      <c r="J763" s="34"/>
    </row>
    <row r="764" spans="9:10" ht="12.75" customHeight="1">
      <c r="I764" s="34"/>
      <c r="J764" s="34"/>
    </row>
    <row r="765" spans="9:10" ht="12.75" customHeight="1">
      <c r="I765" s="34"/>
      <c r="J765" s="34"/>
    </row>
    <row r="766" spans="9:10" ht="12.75" customHeight="1">
      <c r="I766" s="34"/>
      <c r="J766" s="34"/>
    </row>
    <row r="767" spans="9:10" ht="12.75" customHeight="1">
      <c r="I767" s="34"/>
      <c r="J767" s="34"/>
    </row>
    <row r="768" spans="9:10" ht="12.75" customHeight="1">
      <c r="I768" s="34"/>
      <c r="J768" s="34"/>
    </row>
    <row r="769" spans="9:10" ht="12.75" customHeight="1">
      <c r="I769" s="34"/>
      <c r="J769" s="34"/>
    </row>
    <row r="770" spans="9:10" ht="12.75" customHeight="1">
      <c r="I770" s="34"/>
      <c r="J770" s="34"/>
    </row>
    <row r="771" spans="9:10" ht="12.75" customHeight="1">
      <c r="I771" s="34"/>
      <c r="J771" s="34"/>
    </row>
    <row r="772" spans="9:10" ht="12.75" customHeight="1">
      <c r="I772" s="34"/>
      <c r="J772" s="34"/>
    </row>
    <row r="773" spans="9:10" ht="12.75" customHeight="1">
      <c r="I773" s="34"/>
      <c r="J773" s="34"/>
    </row>
    <row r="774" spans="9:10" ht="12.75" customHeight="1">
      <c r="I774" s="34"/>
      <c r="J774" s="34"/>
    </row>
    <row r="775" spans="9:10" ht="12.75" customHeight="1">
      <c r="I775" s="34"/>
      <c r="J775" s="34"/>
    </row>
    <row r="776" spans="9:10" ht="12.75" customHeight="1">
      <c r="I776" s="34"/>
      <c r="J776" s="34"/>
    </row>
    <row r="777" spans="9:10" ht="12.75" customHeight="1">
      <c r="I777" s="34"/>
      <c r="J777" s="34"/>
    </row>
    <row r="778" spans="9:10" ht="12.75" customHeight="1">
      <c r="I778" s="34"/>
      <c r="J778" s="34"/>
    </row>
    <row r="779" spans="9:10" ht="12.75" customHeight="1">
      <c r="I779" s="34"/>
      <c r="J779" s="34"/>
    </row>
    <row r="780" spans="9:10" ht="12.75" customHeight="1">
      <c r="I780" s="34"/>
      <c r="J780" s="34"/>
    </row>
    <row r="781" spans="9:10" ht="12.75" customHeight="1">
      <c r="I781" s="34"/>
      <c r="J781" s="34"/>
    </row>
    <row r="782" spans="9:10" ht="12.75" customHeight="1">
      <c r="I782" s="34"/>
      <c r="J782" s="34"/>
    </row>
    <row r="783" spans="9:10" ht="12.75" customHeight="1">
      <c r="I783" s="34"/>
      <c r="J783" s="34"/>
    </row>
    <row r="784" spans="9:10" ht="12.75" customHeight="1">
      <c r="I784" s="34"/>
      <c r="J784" s="34"/>
    </row>
    <row r="785" spans="9:10" ht="12.75" customHeight="1">
      <c r="I785" s="34"/>
      <c r="J785" s="34"/>
    </row>
    <row r="786" spans="9:10" ht="12.75" customHeight="1">
      <c r="I786" s="34"/>
      <c r="J786" s="34"/>
    </row>
    <row r="787" spans="9:10" ht="12.75" customHeight="1">
      <c r="I787" s="34"/>
      <c r="J787" s="34"/>
    </row>
    <row r="788" spans="9:10" ht="12.75" customHeight="1">
      <c r="I788" s="34"/>
      <c r="J788" s="34"/>
    </row>
    <row r="789" spans="9:10" ht="12.75" customHeight="1">
      <c r="I789" s="34"/>
      <c r="J789" s="34"/>
    </row>
    <row r="790" spans="9:10" ht="12.75" customHeight="1">
      <c r="I790" s="34"/>
      <c r="J790" s="34"/>
    </row>
    <row r="791" spans="9:10" ht="12.75" customHeight="1">
      <c r="I791" s="34"/>
      <c r="J791" s="34"/>
    </row>
    <row r="792" spans="9:10" ht="12.75" customHeight="1">
      <c r="I792" s="34"/>
      <c r="J792" s="34"/>
    </row>
    <row r="793" spans="9:10" ht="12.75" customHeight="1">
      <c r="I793" s="34"/>
      <c r="J793" s="34"/>
    </row>
    <row r="794" spans="9:10" ht="12.75" customHeight="1">
      <c r="I794" s="34"/>
      <c r="J794" s="34"/>
    </row>
    <row r="795" spans="9:10" ht="12.75" customHeight="1">
      <c r="I795" s="34"/>
      <c r="J795" s="34"/>
    </row>
    <row r="796" spans="9:10" ht="12.75" customHeight="1">
      <c r="I796" s="34"/>
      <c r="J796" s="34"/>
    </row>
    <row r="797" spans="9:10" ht="12.75" customHeight="1">
      <c r="I797" s="34"/>
      <c r="J797" s="34"/>
    </row>
    <row r="798" spans="9:10" ht="12.75" customHeight="1">
      <c r="I798" s="34"/>
      <c r="J798" s="34"/>
    </row>
    <row r="799" spans="9:10" ht="12.75" customHeight="1">
      <c r="I799" s="34"/>
      <c r="J799" s="34"/>
    </row>
    <row r="800" spans="9:10" ht="12.75" customHeight="1">
      <c r="I800" s="34"/>
      <c r="J800" s="34"/>
    </row>
    <row r="801" spans="9:10" ht="12.75" customHeight="1">
      <c r="I801" s="34"/>
      <c r="J801" s="34"/>
    </row>
    <row r="802" spans="9:10" ht="12.75" customHeight="1">
      <c r="I802" s="34"/>
      <c r="J802" s="34"/>
    </row>
    <row r="803" spans="9:10" ht="12.75" customHeight="1">
      <c r="I803" s="34"/>
      <c r="J803" s="34"/>
    </row>
    <row r="804" spans="9:10" ht="12.75" customHeight="1">
      <c r="I804" s="34"/>
      <c r="J804" s="34"/>
    </row>
    <row r="805" spans="9:10" ht="12.75" customHeight="1">
      <c r="I805" s="34"/>
      <c r="J805" s="34"/>
    </row>
    <row r="806" spans="9:10" ht="12.75" customHeight="1">
      <c r="I806" s="34"/>
      <c r="J806" s="34"/>
    </row>
    <row r="807" spans="9:10" ht="12.75" customHeight="1">
      <c r="I807" s="34"/>
      <c r="J807" s="34"/>
    </row>
    <row r="808" spans="9:10" ht="12.75" customHeight="1">
      <c r="I808" s="34"/>
      <c r="J808" s="34"/>
    </row>
    <row r="809" spans="9:10" ht="12.75" customHeight="1">
      <c r="I809" s="34"/>
      <c r="J809" s="34"/>
    </row>
    <row r="810" spans="9:10" ht="12.75" customHeight="1">
      <c r="I810" s="34"/>
      <c r="J810" s="34"/>
    </row>
    <row r="811" spans="9:10" ht="12.75" customHeight="1">
      <c r="I811" s="34"/>
      <c r="J811" s="34"/>
    </row>
    <row r="812" spans="9:10" ht="12.75" customHeight="1">
      <c r="I812" s="34"/>
      <c r="J812" s="34"/>
    </row>
    <row r="813" spans="9:10" ht="12.75" customHeight="1">
      <c r="I813" s="34"/>
      <c r="J813" s="34"/>
    </row>
    <row r="814" spans="9:10" ht="12.75" customHeight="1">
      <c r="I814" s="34"/>
      <c r="J814" s="34"/>
    </row>
    <row r="815" spans="9:10" ht="12.75" customHeight="1">
      <c r="I815" s="34"/>
      <c r="J815" s="34"/>
    </row>
    <row r="816" spans="9:10" ht="12.75" customHeight="1">
      <c r="I816" s="34"/>
      <c r="J816" s="34"/>
    </row>
    <row r="817" spans="9:10" ht="12.75" customHeight="1">
      <c r="I817" s="34"/>
      <c r="J817" s="34"/>
    </row>
    <row r="818" spans="9:10" ht="12.75" customHeight="1">
      <c r="I818" s="34"/>
      <c r="J818" s="34"/>
    </row>
    <row r="819" spans="9:10" ht="12.75" customHeight="1">
      <c r="I819" s="34"/>
      <c r="J819" s="34"/>
    </row>
    <row r="820" spans="9:10" ht="12.75" customHeight="1">
      <c r="I820" s="34"/>
      <c r="J820" s="34"/>
    </row>
    <row r="821" spans="9:10" ht="12.75" customHeight="1">
      <c r="I821" s="34"/>
      <c r="J821" s="34"/>
    </row>
    <row r="822" spans="9:10" ht="12.75" customHeight="1">
      <c r="I822" s="34"/>
      <c r="J822" s="34"/>
    </row>
    <row r="823" spans="9:10" ht="12.75" customHeight="1">
      <c r="I823" s="34"/>
      <c r="J823" s="34"/>
    </row>
    <row r="824" spans="9:10" ht="12.75" customHeight="1">
      <c r="I824" s="34"/>
      <c r="J824" s="34"/>
    </row>
    <row r="825" spans="9:10" ht="12.75" customHeight="1">
      <c r="I825" s="34"/>
      <c r="J825" s="34"/>
    </row>
    <row r="826" spans="9:10" ht="12.75" customHeight="1">
      <c r="I826" s="34"/>
      <c r="J826" s="34"/>
    </row>
    <row r="827" spans="9:10" ht="12.75" customHeight="1">
      <c r="I827" s="34"/>
      <c r="J827" s="34"/>
    </row>
    <row r="828" spans="9:10" ht="12.75" customHeight="1">
      <c r="I828" s="34"/>
      <c r="J828" s="34"/>
    </row>
    <row r="829" spans="9:10" ht="12.75" customHeight="1">
      <c r="I829" s="34"/>
      <c r="J829" s="34"/>
    </row>
    <row r="830" spans="9:10" ht="12.75" customHeight="1">
      <c r="I830" s="34"/>
      <c r="J830" s="34"/>
    </row>
    <row r="831" spans="9:10" ht="12.75" customHeight="1">
      <c r="I831" s="34"/>
      <c r="J831" s="34"/>
    </row>
    <row r="832" spans="9:10" ht="12.75" customHeight="1">
      <c r="I832" s="34"/>
      <c r="J832" s="34"/>
    </row>
    <row r="833" spans="9:10" ht="12.75" customHeight="1">
      <c r="I833" s="34"/>
      <c r="J833" s="34"/>
    </row>
    <row r="834" spans="9:10" ht="12.75" customHeight="1">
      <c r="I834" s="34"/>
      <c r="J834" s="34"/>
    </row>
    <row r="835" spans="9:10" ht="12.75" customHeight="1">
      <c r="I835" s="34"/>
      <c r="J835" s="34"/>
    </row>
    <row r="836" spans="9:10" ht="12.75" customHeight="1">
      <c r="I836" s="34"/>
      <c r="J836" s="34"/>
    </row>
    <row r="837" spans="9:10" ht="12.75" customHeight="1">
      <c r="I837" s="34"/>
      <c r="J837" s="34"/>
    </row>
    <row r="838" spans="9:10" ht="12.75" customHeight="1">
      <c r="I838" s="34"/>
      <c r="J838" s="34"/>
    </row>
    <row r="839" spans="9:10" ht="12.75" customHeight="1">
      <c r="I839" s="34"/>
      <c r="J839" s="34"/>
    </row>
    <row r="840" spans="9:10" ht="12.75" customHeight="1">
      <c r="I840" s="34"/>
      <c r="J840" s="34"/>
    </row>
    <row r="841" spans="9:10" ht="12.75" customHeight="1">
      <c r="I841" s="34"/>
      <c r="J841" s="34"/>
    </row>
    <row r="842" spans="9:10" ht="12.75" customHeight="1">
      <c r="I842" s="34"/>
      <c r="J842" s="34"/>
    </row>
    <row r="843" spans="9:10" ht="12.75" customHeight="1">
      <c r="I843" s="34"/>
      <c r="J843" s="34"/>
    </row>
    <row r="844" spans="9:10" ht="12.75" customHeight="1">
      <c r="I844" s="34"/>
      <c r="J844" s="34"/>
    </row>
    <row r="845" spans="9:10" ht="12.75" customHeight="1">
      <c r="I845" s="34"/>
      <c r="J845" s="34"/>
    </row>
    <row r="846" spans="9:10" ht="12.75" customHeight="1">
      <c r="I846" s="34"/>
      <c r="J846" s="34"/>
    </row>
    <row r="847" spans="9:10" ht="12.75" customHeight="1">
      <c r="I847" s="34"/>
      <c r="J847" s="34"/>
    </row>
    <row r="848" spans="9:10" ht="12.75" customHeight="1">
      <c r="I848" s="34"/>
      <c r="J848" s="34"/>
    </row>
    <row r="849" spans="9:10" ht="12.75" customHeight="1">
      <c r="I849" s="34"/>
      <c r="J849" s="34"/>
    </row>
    <row r="850" spans="9:10" ht="12.75" customHeight="1">
      <c r="I850" s="34"/>
      <c r="J850" s="34"/>
    </row>
    <row r="851" spans="9:10" ht="12.75" customHeight="1">
      <c r="I851" s="34"/>
      <c r="J851" s="34"/>
    </row>
    <row r="852" spans="9:10" ht="12.75" customHeight="1">
      <c r="I852" s="34"/>
      <c r="J852" s="34"/>
    </row>
    <row r="853" spans="9:10" ht="12.75" customHeight="1">
      <c r="I853" s="34"/>
      <c r="J853" s="34"/>
    </row>
    <row r="854" spans="9:10" ht="12.75" customHeight="1">
      <c r="I854" s="34"/>
      <c r="J854" s="34"/>
    </row>
    <row r="855" spans="9:10" ht="12.75" customHeight="1">
      <c r="I855" s="34"/>
      <c r="J855" s="34"/>
    </row>
    <row r="856" spans="9:10" ht="12.75" customHeight="1">
      <c r="I856" s="34"/>
      <c r="J856" s="34"/>
    </row>
    <row r="857" spans="9:10" ht="12.75" customHeight="1">
      <c r="I857" s="34"/>
      <c r="J857" s="34"/>
    </row>
    <row r="858" spans="9:10" ht="12.75" customHeight="1">
      <c r="I858" s="34"/>
      <c r="J858" s="34"/>
    </row>
    <row r="859" spans="9:10" ht="12.75" customHeight="1">
      <c r="I859" s="34"/>
      <c r="J859" s="34"/>
    </row>
    <row r="860" spans="9:10" ht="12.75" customHeight="1">
      <c r="I860" s="34"/>
      <c r="J860" s="34"/>
    </row>
    <row r="861" spans="9:10" ht="12.75" customHeight="1">
      <c r="I861" s="34"/>
      <c r="J861" s="34"/>
    </row>
    <row r="862" spans="9:10" ht="12.75" customHeight="1">
      <c r="I862" s="34"/>
      <c r="J862" s="34"/>
    </row>
    <row r="863" spans="9:10" ht="12.75" customHeight="1">
      <c r="I863" s="34"/>
      <c r="J863" s="34"/>
    </row>
    <row r="864" spans="9:10" ht="12.75" customHeight="1">
      <c r="I864" s="34"/>
      <c r="J864" s="34"/>
    </row>
    <row r="865" spans="9:10" ht="12.75" customHeight="1">
      <c r="I865" s="34"/>
      <c r="J865" s="34"/>
    </row>
    <row r="866" spans="9:10" ht="12.75" customHeight="1">
      <c r="I866" s="34"/>
      <c r="J866" s="34"/>
    </row>
    <row r="867" spans="9:10" ht="12.75" customHeight="1">
      <c r="I867" s="34"/>
      <c r="J867" s="34"/>
    </row>
    <row r="868" spans="9:10" ht="12.75" customHeight="1">
      <c r="I868" s="34"/>
      <c r="J868" s="34"/>
    </row>
    <row r="869" spans="9:10" ht="12.75" customHeight="1">
      <c r="I869" s="34"/>
      <c r="J869" s="34"/>
    </row>
    <row r="870" spans="9:10" ht="12.75" customHeight="1">
      <c r="I870" s="34"/>
      <c r="J870" s="34"/>
    </row>
    <row r="871" spans="9:10" ht="12.75" customHeight="1">
      <c r="I871" s="34"/>
      <c r="J871" s="34"/>
    </row>
    <row r="872" spans="9:10" ht="12.75" customHeight="1">
      <c r="I872" s="34"/>
      <c r="J872" s="34"/>
    </row>
    <row r="873" spans="9:10" ht="12.75" customHeight="1">
      <c r="I873" s="34"/>
      <c r="J873" s="34"/>
    </row>
    <row r="874" spans="9:10" ht="12.75" customHeight="1">
      <c r="I874" s="34"/>
      <c r="J874" s="34"/>
    </row>
    <row r="875" spans="9:10" ht="12.75" customHeight="1">
      <c r="I875" s="34"/>
      <c r="J875" s="34"/>
    </row>
    <row r="876" spans="9:10" ht="12.75" customHeight="1">
      <c r="I876" s="34"/>
      <c r="J876" s="34"/>
    </row>
    <row r="877" spans="9:10" ht="12.75" customHeight="1">
      <c r="I877" s="34"/>
      <c r="J877" s="34"/>
    </row>
    <row r="878" spans="9:10" ht="12.75" customHeight="1">
      <c r="I878" s="34"/>
      <c r="J878" s="34"/>
    </row>
    <row r="879" spans="9:10" ht="12.75" customHeight="1">
      <c r="I879" s="34"/>
      <c r="J879" s="34"/>
    </row>
    <row r="880" spans="9:10" ht="12.75" customHeight="1">
      <c r="I880" s="34"/>
      <c r="J880" s="34"/>
    </row>
    <row r="881" spans="9:10" ht="12.75" customHeight="1">
      <c r="I881" s="34"/>
      <c r="J881" s="34"/>
    </row>
    <row r="882" spans="9:10" ht="12.75" customHeight="1">
      <c r="I882" s="34"/>
      <c r="J882" s="34"/>
    </row>
    <row r="883" spans="9:10" ht="12.75" customHeight="1">
      <c r="I883" s="34"/>
      <c r="J883" s="34"/>
    </row>
    <row r="884" spans="9:10" ht="12.75" customHeight="1">
      <c r="I884" s="34"/>
      <c r="J884" s="34"/>
    </row>
    <row r="885" spans="9:10" ht="12.75" customHeight="1">
      <c r="I885" s="34"/>
      <c r="J885" s="34"/>
    </row>
    <row r="886" spans="9:10" ht="12.75" customHeight="1">
      <c r="I886" s="34"/>
      <c r="J886" s="34"/>
    </row>
    <row r="887" spans="9:10" ht="12.75" customHeight="1">
      <c r="I887" s="34"/>
      <c r="J887" s="34"/>
    </row>
    <row r="888" spans="9:10" ht="12.75" customHeight="1">
      <c r="I888" s="34"/>
      <c r="J888" s="34"/>
    </row>
    <row r="889" spans="9:10" ht="12.75" customHeight="1">
      <c r="I889" s="34"/>
      <c r="J889" s="34"/>
    </row>
    <row r="890" spans="9:10" ht="12.75" customHeight="1">
      <c r="I890" s="34"/>
      <c r="J890" s="34"/>
    </row>
    <row r="891" spans="9:10" ht="12.75" customHeight="1">
      <c r="I891" s="34"/>
      <c r="J891" s="34"/>
    </row>
    <row r="892" spans="9:10" ht="12.75" customHeight="1">
      <c r="I892" s="34"/>
      <c r="J892" s="34"/>
    </row>
    <row r="893" spans="9:10" ht="12.75" customHeight="1">
      <c r="I893" s="34"/>
      <c r="J893" s="34"/>
    </row>
    <row r="894" spans="9:10" ht="12.75" customHeight="1">
      <c r="I894" s="34"/>
      <c r="J894" s="34"/>
    </row>
    <row r="895" spans="9:10" ht="12.75" customHeight="1">
      <c r="I895" s="34"/>
      <c r="J895" s="34"/>
    </row>
    <row r="896" spans="9:10" ht="12.75" customHeight="1">
      <c r="I896" s="34"/>
      <c r="J896" s="34"/>
    </row>
    <row r="897" spans="9:10" ht="12.75" customHeight="1">
      <c r="I897" s="34"/>
      <c r="J897" s="34"/>
    </row>
    <row r="898" spans="9:10" ht="12.75" customHeight="1">
      <c r="I898" s="34"/>
      <c r="J898" s="34"/>
    </row>
    <row r="899" spans="9:10" ht="12.75" customHeight="1">
      <c r="I899" s="34"/>
      <c r="J899" s="34"/>
    </row>
    <row r="900" spans="9:10" ht="12.75" customHeight="1">
      <c r="I900" s="34"/>
      <c r="J900" s="34"/>
    </row>
    <row r="901" spans="9:10" ht="12.75" customHeight="1">
      <c r="I901" s="34"/>
      <c r="J901" s="34"/>
    </row>
    <row r="902" spans="9:10" ht="12.75" customHeight="1">
      <c r="I902" s="34"/>
      <c r="J902" s="34"/>
    </row>
    <row r="903" spans="9:10" ht="12.75" customHeight="1">
      <c r="I903" s="34"/>
      <c r="J903" s="34"/>
    </row>
    <row r="904" spans="9:10" ht="12.75" customHeight="1">
      <c r="I904" s="34"/>
      <c r="J904" s="34"/>
    </row>
    <row r="905" spans="9:10" ht="12.75" customHeight="1">
      <c r="I905" s="34"/>
      <c r="J905" s="34"/>
    </row>
    <row r="906" spans="9:10" ht="12.75" customHeight="1">
      <c r="I906" s="34"/>
      <c r="J906" s="34"/>
    </row>
    <row r="907" spans="9:10" ht="12.75" customHeight="1">
      <c r="I907" s="34"/>
      <c r="J907" s="34"/>
    </row>
    <row r="908" spans="9:10" ht="12.75" customHeight="1">
      <c r="I908" s="34"/>
      <c r="J908" s="34"/>
    </row>
    <row r="909" spans="9:10" ht="12.75" customHeight="1">
      <c r="I909" s="34"/>
      <c r="J909" s="34"/>
    </row>
    <row r="910" spans="9:10" ht="12.75" customHeight="1">
      <c r="I910" s="34"/>
      <c r="J910" s="34"/>
    </row>
    <row r="911" spans="9:10" ht="12.75" customHeight="1">
      <c r="I911" s="34"/>
      <c r="J911" s="34"/>
    </row>
    <row r="912" spans="9:10" ht="12.75" customHeight="1">
      <c r="I912" s="34"/>
      <c r="J912" s="34"/>
    </row>
    <row r="913" spans="9:10" ht="12.75" customHeight="1">
      <c r="I913" s="34"/>
      <c r="J913" s="34"/>
    </row>
    <row r="914" spans="9:10" ht="12.75" customHeight="1">
      <c r="I914" s="34"/>
      <c r="J914" s="34"/>
    </row>
    <row r="915" spans="9:10" ht="12.75" customHeight="1">
      <c r="I915" s="34"/>
      <c r="J915" s="34"/>
    </row>
    <row r="916" spans="9:10" ht="12.75" customHeight="1">
      <c r="I916" s="34"/>
      <c r="J916" s="34"/>
    </row>
    <row r="917" spans="9:10" ht="12.75" customHeight="1">
      <c r="I917" s="34"/>
      <c r="J917" s="34"/>
    </row>
    <row r="918" spans="9:10" ht="12.75" customHeight="1">
      <c r="I918" s="34"/>
      <c r="J918" s="34"/>
    </row>
    <row r="919" spans="9:10" ht="12.75" customHeight="1">
      <c r="I919" s="34"/>
      <c r="J919" s="34"/>
    </row>
    <row r="920" spans="9:10" ht="12.75" customHeight="1">
      <c r="I920" s="34"/>
      <c r="J920" s="34"/>
    </row>
    <row r="921" spans="9:10" ht="12.75" customHeight="1">
      <c r="I921" s="34"/>
      <c r="J921" s="34"/>
    </row>
    <row r="922" spans="9:10" ht="12.75" customHeight="1">
      <c r="I922" s="34"/>
      <c r="J922" s="34"/>
    </row>
    <row r="923" spans="9:10" ht="12.75" customHeight="1">
      <c r="I923" s="34"/>
      <c r="J923" s="34"/>
    </row>
    <row r="924" spans="9:10" ht="12.75" customHeight="1">
      <c r="I924" s="34"/>
      <c r="J924" s="34"/>
    </row>
    <row r="925" spans="9:10" ht="12.75" customHeight="1">
      <c r="I925" s="34"/>
      <c r="J925" s="34"/>
    </row>
    <row r="926" spans="9:10" ht="12.75" customHeight="1">
      <c r="I926" s="34"/>
      <c r="J926" s="34"/>
    </row>
    <row r="927" spans="9:10" ht="12.75" customHeight="1">
      <c r="I927" s="34"/>
      <c r="J927" s="34"/>
    </row>
    <row r="928" spans="9:10" ht="12.75" customHeight="1">
      <c r="I928" s="34"/>
      <c r="J928" s="34"/>
    </row>
    <row r="929" spans="9:10" ht="12.75" customHeight="1">
      <c r="I929" s="34"/>
      <c r="J929" s="34"/>
    </row>
    <row r="930" spans="9:10" ht="12.75" customHeight="1">
      <c r="I930" s="34"/>
      <c r="J930" s="34"/>
    </row>
    <row r="931" spans="9:10" ht="12.75" customHeight="1">
      <c r="I931" s="34"/>
      <c r="J931" s="34"/>
    </row>
    <row r="932" spans="9:10" ht="12.75" customHeight="1">
      <c r="I932" s="34"/>
      <c r="J932" s="34"/>
    </row>
    <row r="933" spans="9:10" ht="12.75" customHeight="1">
      <c r="I933" s="34"/>
      <c r="J933" s="34"/>
    </row>
    <row r="934" spans="9:10" ht="12.75" customHeight="1">
      <c r="I934" s="34"/>
      <c r="J934" s="34"/>
    </row>
    <row r="935" spans="9:10" ht="12.75" customHeight="1">
      <c r="I935" s="34"/>
      <c r="J935" s="34"/>
    </row>
    <row r="936" spans="9:10" ht="12.75" customHeight="1">
      <c r="I936" s="34"/>
      <c r="J936" s="34"/>
    </row>
    <row r="937" spans="9:10" ht="12.75" customHeight="1">
      <c r="I937" s="34"/>
      <c r="J937" s="34"/>
    </row>
    <row r="938" spans="9:10" ht="12.75" customHeight="1">
      <c r="I938" s="34"/>
      <c r="J938" s="34"/>
    </row>
    <row r="939" spans="9:10" ht="12.75" customHeight="1">
      <c r="I939" s="34"/>
      <c r="J939" s="34"/>
    </row>
    <row r="940" spans="9:10" ht="12.75" customHeight="1">
      <c r="I940" s="34"/>
      <c r="J940" s="34"/>
    </row>
    <row r="941" spans="9:10" ht="12.75" customHeight="1">
      <c r="I941" s="34"/>
      <c r="J941" s="34"/>
    </row>
    <row r="942" spans="9:10" ht="12.75" customHeight="1">
      <c r="I942" s="34"/>
      <c r="J942" s="34"/>
    </row>
    <row r="943" spans="9:10" ht="12.75" customHeight="1">
      <c r="I943" s="34"/>
      <c r="J943" s="34"/>
    </row>
    <row r="944" spans="9:10" ht="12.75" customHeight="1">
      <c r="I944" s="34"/>
      <c r="J944" s="34"/>
    </row>
    <row r="945" spans="9:10" ht="12.75" customHeight="1">
      <c r="I945" s="34"/>
      <c r="J945" s="34"/>
    </row>
    <row r="946" spans="9:10" ht="12.75" customHeight="1">
      <c r="I946" s="34"/>
      <c r="J946" s="34"/>
    </row>
    <row r="947" spans="9:10" ht="12.75" customHeight="1">
      <c r="I947" s="34"/>
      <c r="J947" s="34"/>
    </row>
    <row r="948" spans="9:10" ht="12.75" customHeight="1">
      <c r="I948" s="34"/>
      <c r="J948" s="34"/>
    </row>
    <row r="949" spans="9:10" ht="12.75" customHeight="1">
      <c r="I949" s="34"/>
      <c r="J949" s="34"/>
    </row>
    <row r="950" spans="9:10" ht="12.75" customHeight="1">
      <c r="I950" s="34"/>
      <c r="J950" s="34"/>
    </row>
    <row r="951" spans="9:10" ht="12.75" customHeight="1">
      <c r="I951" s="34"/>
      <c r="J951" s="34"/>
    </row>
    <row r="952" spans="9:10" ht="12.75" customHeight="1">
      <c r="I952" s="34"/>
      <c r="J952" s="34"/>
    </row>
    <row r="953" spans="9:10" ht="12.75" customHeight="1">
      <c r="I953" s="34"/>
      <c r="J953" s="34"/>
    </row>
    <row r="954" spans="9:10" ht="12.75" customHeight="1">
      <c r="I954" s="34"/>
      <c r="J954" s="34"/>
    </row>
    <row r="955" spans="9:10" ht="12.75" customHeight="1">
      <c r="I955" s="34"/>
      <c r="J955" s="34"/>
    </row>
    <row r="956" spans="9:10" ht="12.75" customHeight="1">
      <c r="I956" s="34"/>
      <c r="J956" s="34"/>
    </row>
    <row r="957" spans="9:10" ht="12.75" customHeight="1">
      <c r="I957" s="34"/>
      <c r="J957" s="34"/>
    </row>
    <row r="958" spans="9:10" ht="12.75" customHeight="1">
      <c r="I958" s="34"/>
      <c r="J958" s="34"/>
    </row>
    <row r="959" spans="9:10" ht="12.75" customHeight="1">
      <c r="I959" s="34"/>
      <c r="J959" s="34"/>
    </row>
    <row r="960" spans="9:10" ht="12.75" customHeight="1">
      <c r="I960" s="34"/>
      <c r="J960" s="34"/>
    </row>
    <row r="961" spans="9:10" ht="12.75" customHeight="1">
      <c r="I961" s="34"/>
      <c r="J961" s="34"/>
    </row>
    <row r="962" spans="9:10" ht="12.75" customHeight="1">
      <c r="I962" s="34"/>
      <c r="J962" s="34"/>
    </row>
    <row r="963" spans="9:10" ht="12.75" customHeight="1">
      <c r="I963" s="34"/>
      <c r="J963" s="34"/>
    </row>
    <row r="964" spans="9:10" ht="12.75" customHeight="1">
      <c r="I964" s="34"/>
      <c r="J964" s="34"/>
    </row>
    <row r="965" spans="9:10" ht="12.75" customHeight="1">
      <c r="I965" s="34"/>
      <c r="J965" s="34"/>
    </row>
    <row r="966" spans="9:10" ht="12.75" customHeight="1">
      <c r="I966" s="34"/>
      <c r="J966" s="34"/>
    </row>
    <row r="967" spans="9:10" ht="12.75" customHeight="1">
      <c r="I967" s="34"/>
      <c r="J967" s="34"/>
    </row>
    <row r="968" spans="9:10" ht="12.75" customHeight="1">
      <c r="I968" s="34"/>
      <c r="J968" s="34"/>
    </row>
    <row r="969" spans="9:10" ht="12.75" customHeight="1">
      <c r="I969" s="34"/>
      <c r="J969" s="34"/>
    </row>
    <row r="970" spans="9:10" ht="12.75" customHeight="1">
      <c r="I970" s="34"/>
      <c r="J970" s="34"/>
    </row>
    <row r="971" spans="9:10" ht="12.75" customHeight="1">
      <c r="I971" s="34"/>
      <c r="J971" s="34"/>
    </row>
    <row r="972" spans="9:10" ht="12.75" customHeight="1">
      <c r="I972" s="34"/>
      <c r="J972" s="34"/>
    </row>
    <row r="973" spans="9:10" ht="12.75" customHeight="1">
      <c r="I973" s="34"/>
      <c r="J973" s="34"/>
    </row>
    <row r="974" spans="9:10" ht="12.75" customHeight="1">
      <c r="I974" s="34"/>
      <c r="J974" s="34"/>
    </row>
    <row r="975" spans="9:10" ht="12.75" customHeight="1">
      <c r="I975" s="34"/>
      <c r="J975" s="34"/>
    </row>
    <row r="976" spans="9:10" ht="12.75" customHeight="1">
      <c r="I976" s="34"/>
      <c r="J976" s="34"/>
    </row>
    <row r="977" spans="9:10" ht="12.75" customHeight="1">
      <c r="I977" s="34"/>
      <c r="J977" s="34"/>
    </row>
    <row r="978" spans="9:10" ht="12.75" customHeight="1">
      <c r="I978" s="34"/>
      <c r="J978" s="34"/>
    </row>
    <row r="979" spans="9:10" ht="12.75" customHeight="1">
      <c r="I979" s="34"/>
      <c r="J979" s="34"/>
    </row>
    <row r="980" spans="9:10" ht="12.75" customHeight="1">
      <c r="I980" s="34"/>
      <c r="J980" s="34"/>
    </row>
    <row r="981" spans="9:10" ht="12.75" customHeight="1">
      <c r="I981" s="34"/>
      <c r="J981" s="34"/>
    </row>
    <row r="982" spans="9:10" ht="12.75" customHeight="1">
      <c r="I982" s="34"/>
      <c r="J982" s="34"/>
    </row>
    <row r="983" spans="9:10" ht="12.75" customHeight="1">
      <c r="I983" s="34"/>
      <c r="J983" s="34"/>
    </row>
    <row r="984" spans="9:10" ht="12.75" customHeight="1">
      <c r="I984" s="34"/>
      <c r="J984" s="34"/>
    </row>
    <row r="985" spans="9:10" ht="12.75" customHeight="1">
      <c r="I985" s="34"/>
      <c r="J985" s="34"/>
    </row>
    <row r="986" spans="9:10" ht="12.75" customHeight="1">
      <c r="I986" s="34"/>
      <c r="J986" s="34"/>
    </row>
    <row r="987" spans="9:10" ht="12.75" customHeight="1">
      <c r="I987" s="34"/>
      <c r="J987" s="34"/>
    </row>
    <row r="988" spans="9:10" ht="12.75" customHeight="1">
      <c r="I988" s="34"/>
      <c r="J988" s="34"/>
    </row>
    <row r="989" spans="9:10" ht="12.75" customHeight="1">
      <c r="I989" s="34"/>
      <c r="J989" s="34"/>
    </row>
    <row r="990" spans="9:10" ht="12.75" customHeight="1">
      <c r="I990" s="34"/>
      <c r="J990" s="34"/>
    </row>
    <row r="991" spans="9:10" ht="12.75" customHeight="1">
      <c r="I991" s="34"/>
      <c r="J991" s="34"/>
    </row>
    <row r="992" spans="9:10" ht="12.75" customHeight="1">
      <c r="I992" s="34"/>
      <c r="J992" s="34"/>
    </row>
    <row r="993" spans="9:10" ht="12.75" customHeight="1">
      <c r="I993" s="34"/>
      <c r="J993" s="34"/>
    </row>
    <row r="994" spans="9:10" ht="12.75" customHeight="1">
      <c r="I994" s="34"/>
      <c r="J994" s="34"/>
    </row>
    <row r="995" spans="9:10" ht="12.75" customHeight="1">
      <c r="I995" s="34"/>
      <c r="J995" s="34"/>
    </row>
    <row r="996" spans="9:10" ht="12.75" customHeight="1">
      <c r="I996" s="34"/>
      <c r="J996" s="34"/>
    </row>
    <row r="997" spans="9:10" ht="12.75" customHeight="1">
      <c r="I997" s="34"/>
      <c r="J997" s="34"/>
    </row>
    <row r="998" spans="9:10" ht="12.75" customHeight="1">
      <c r="I998" s="34"/>
      <c r="J998" s="34"/>
    </row>
    <row r="999" spans="9:10" ht="12.75" customHeight="1">
      <c r="I999" s="34"/>
      <c r="J999" s="34"/>
    </row>
    <row r="1000" spans="9:10" ht="12.75" customHeight="1">
      <c r="I1000" s="34"/>
      <c r="J1000" s="34"/>
    </row>
  </sheetData>
  <mergeCells count="73">
    <mergeCell ref="A48:A49"/>
    <mergeCell ref="B48:B49"/>
    <mergeCell ref="A58:A59"/>
    <mergeCell ref="B58:B59"/>
    <mergeCell ref="A66:A67"/>
    <mergeCell ref="B66:B67"/>
    <mergeCell ref="A24:A25"/>
    <mergeCell ref="B24:B25"/>
    <mergeCell ref="A30:A31"/>
    <mergeCell ref="B30:B31"/>
    <mergeCell ref="A44:A45"/>
    <mergeCell ref="B44:B45"/>
    <mergeCell ref="A12:A13"/>
    <mergeCell ref="B12:B13"/>
    <mergeCell ref="A17:A18"/>
    <mergeCell ref="B17:B18"/>
    <mergeCell ref="B22:B23"/>
    <mergeCell ref="A22:A23"/>
    <mergeCell ref="A5:H5"/>
    <mergeCell ref="C7:H7"/>
    <mergeCell ref="G8:G9"/>
    <mergeCell ref="H8:H9"/>
    <mergeCell ref="A1:J1"/>
    <mergeCell ref="A3:J3"/>
    <mergeCell ref="A4:J4"/>
    <mergeCell ref="A6:A9"/>
    <mergeCell ref="B6:B9"/>
    <mergeCell ref="I6:I9"/>
    <mergeCell ref="J6:J9"/>
    <mergeCell ref="C8:D8"/>
    <mergeCell ref="E8:E9"/>
    <mergeCell ref="A147:A148"/>
    <mergeCell ref="A153:A155"/>
    <mergeCell ref="A115:A116"/>
    <mergeCell ref="A117:A118"/>
    <mergeCell ref="A119:A120"/>
    <mergeCell ref="A121:A122"/>
    <mergeCell ref="A127:A128"/>
    <mergeCell ref="A138:A139"/>
    <mergeCell ref="A141:A142"/>
    <mergeCell ref="B127:B128"/>
    <mergeCell ref="B138:B139"/>
    <mergeCell ref="B141:B142"/>
    <mergeCell ref="B147:B148"/>
    <mergeCell ref="B153:B155"/>
    <mergeCell ref="A96:A97"/>
    <mergeCell ref="B96:B97"/>
    <mergeCell ref="B117:B118"/>
    <mergeCell ref="B119:B120"/>
    <mergeCell ref="B121:B122"/>
    <mergeCell ref="A102:A103"/>
    <mergeCell ref="B102:B103"/>
    <mergeCell ref="A106:A107"/>
    <mergeCell ref="B106:B107"/>
    <mergeCell ref="A108:A111"/>
    <mergeCell ref="B108:B111"/>
    <mergeCell ref="B115:B116"/>
    <mergeCell ref="A99:A101"/>
    <mergeCell ref="B99:B101"/>
    <mergeCell ref="B88:B89"/>
    <mergeCell ref="A88:A89"/>
    <mergeCell ref="A91:A92"/>
    <mergeCell ref="B91:B92"/>
    <mergeCell ref="A93:A94"/>
    <mergeCell ref="B93:B94"/>
    <mergeCell ref="A69:A70"/>
    <mergeCell ref="A71:A72"/>
    <mergeCell ref="A82:A83"/>
    <mergeCell ref="B82:B83"/>
    <mergeCell ref="A86:A87"/>
    <mergeCell ref="B86:B87"/>
    <mergeCell ref="B69:B70"/>
    <mergeCell ref="B71:B72"/>
  </mergeCells>
  <pageMargins left="0.25" right="0.25" top="0.75" bottom="0.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 topLeftCell="A34">
      <selection pane="topLeft" activeCell="A1" sqref="A1:J1"/>
    </sheetView>
  </sheetViews>
  <sheetFormatPr defaultColWidth="12.5742857142857" defaultRowHeight="15" customHeight="1"/>
  <cols>
    <col min="1" max="1" width="12" customWidth="1"/>
    <col min="2" max="2" width="13.4285714285714" customWidth="1"/>
    <col min="3" max="5" width="7.57142857142857" customWidth="1"/>
    <col min="6" max="6" width="7.57142857142857" hidden="1" customWidth="1"/>
    <col min="7" max="7" width="8.14285714285714" customWidth="1"/>
    <col min="8" max="8" width="7.57142857142857" customWidth="1"/>
    <col min="9" max="10" width="12.5714285714286" customWidth="1"/>
    <col min="11" max="15" width="7.57142857142857" customWidth="1"/>
    <col min="16" max="17" width="12.5714285714286" customWidth="1"/>
  </cols>
  <sheetData>
    <row r="1" spans="1:26" ht="12.75" customHeight="1">
      <c r="A1" s="20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2"/>
      <c r="L1" s="2"/>
      <c r="M1" s="2"/>
      <c r="N1" s="2"/>
      <c r="O1" s="2"/>
      <c r="P1" s="2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2.75" customHeight="1">
      <c r="A2" s="3"/>
      <c r="B2" s="3"/>
      <c r="C2" s="4"/>
      <c r="D2" s="4"/>
      <c r="E2" s="4"/>
      <c r="F2" s="4"/>
      <c r="G2" s="5"/>
      <c r="H2" s="6"/>
      <c r="I2" s="7"/>
      <c r="J2" s="7"/>
      <c r="K2" s="36"/>
      <c r="L2" s="36"/>
      <c r="M2" s="36"/>
      <c r="N2" s="36"/>
      <c r="O2" s="36"/>
      <c r="P2" s="36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2.75" customHeight="1">
      <c r="A3" s="20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36"/>
      <c r="L3" s="36"/>
      <c r="M3" s="36"/>
      <c r="N3" s="36"/>
      <c r="O3" s="36"/>
      <c r="P3" s="36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2.75" customHeight="1">
      <c r="A4" s="204" t="s">
        <v>247</v>
      </c>
      <c r="B4" s="199"/>
      <c r="C4" s="199"/>
      <c r="D4" s="199"/>
      <c r="E4" s="199"/>
      <c r="F4" s="199"/>
      <c r="G4" s="199"/>
      <c r="H4" s="199"/>
      <c r="I4" s="199"/>
      <c r="J4" s="199"/>
      <c r="K4" s="36"/>
      <c r="L4" s="36"/>
      <c r="M4" s="36"/>
      <c r="N4" s="36"/>
      <c r="O4" s="36"/>
      <c r="P4" s="36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12.75" customHeight="1">
      <c r="A5" s="198"/>
      <c r="B5" s="199"/>
      <c r="C5" s="199"/>
      <c r="D5" s="199"/>
      <c r="E5" s="199"/>
      <c r="F5" s="199"/>
      <c r="G5" s="199"/>
      <c r="H5" s="199"/>
      <c r="I5" s="7"/>
      <c r="J5" s="7"/>
      <c r="K5" s="37"/>
      <c r="L5" s="37"/>
      <c r="M5" s="37"/>
      <c r="N5" s="37"/>
      <c r="O5" s="37"/>
      <c r="P5" s="37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2.75" customHeight="1">
      <c r="A6" s="207" t="s">
        <v>3</v>
      </c>
      <c r="B6" s="205" t="s">
        <v>4</v>
      </c>
      <c r="C6" s="200" t="s">
        <v>248</v>
      </c>
      <c r="D6" s="201"/>
      <c r="E6" s="201"/>
      <c r="F6" s="201"/>
      <c r="G6" s="201"/>
      <c r="H6" s="201"/>
      <c r="I6" s="203" t="s">
        <v>5</v>
      </c>
      <c r="J6" s="203" t="s">
        <v>6</v>
      </c>
      <c r="K6" s="37"/>
      <c r="L6" s="37"/>
      <c r="M6" s="37"/>
      <c r="N6" s="37"/>
      <c r="O6" s="37"/>
      <c r="P6" s="37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2.75" customHeight="1">
      <c r="A7" s="206"/>
      <c r="B7" s="206"/>
      <c r="C7" s="200" t="s">
        <v>7</v>
      </c>
      <c r="D7" s="201"/>
      <c r="E7" s="201"/>
      <c r="F7" s="201"/>
      <c r="G7" s="201"/>
      <c r="H7" s="202"/>
      <c r="I7" s="194"/>
      <c r="J7" s="194"/>
      <c r="K7" s="37"/>
      <c r="L7" s="37"/>
      <c r="M7" s="37"/>
      <c r="N7" s="37"/>
      <c r="O7" s="37"/>
      <c r="P7" s="37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2.75" customHeight="1">
      <c r="A8" s="206"/>
      <c r="B8" s="206"/>
      <c r="C8" s="200" t="s">
        <v>8</v>
      </c>
      <c r="D8" s="202"/>
      <c r="E8" s="203" t="s">
        <v>9</v>
      </c>
      <c r="F8" s="10"/>
      <c r="G8" s="209" t="s">
        <v>249</v>
      </c>
      <c r="H8" s="203" t="s">
        <v>11</v>
      </c>
      <c r="I8" s="194"/>
      <c r="J8" s="194"/>
      <c r="K8" s="37"/>
      <c r="L8" s="37"/>
      <c r="M8" s="37"/>
      <c r="N8" s="37"/>
      <c r="O8" s="37"/>
      <c r="P8" s="37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8.75" customHeight="1">
      <c r="A9" s="208"/>
      <c r="B9" s="208"/>
      <c r="C9" s="10" t="s">
        <v>12</v>
      </c>
      <c r="D9" s="10" t="s">
        <v>13</v>
      </c>
      <c r="E9" s="194"/>
      <c r="F9" s="38"/>
      <c r="G9" s="194"/>
      <c r="H9" s="194"/>
      <c r="I9" s="194"/>
      <c r="J9" s="194"/>
      <c r="K9" s="37"/>
      <c r="L9" s="37"/>
      <c r="M9" s="37"/>
      <c r="N9" s="37"/>
      <c r="O9" s="37"/>
      <c r="P9" s="37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2.75" customHeight="1">
      <c r="A10" s="39">
        <v>1</v>
      </c>
      <c r="B10" s="40">
        <v>2</v>
      </c>
      <c r="C10" s="13">
        <v>3</v>
      </c>
      <c r="D10" s="13">
        <v>4</v>
      </c>
      <c r="E10" s="13">
        <v>5</v>
      </c>
      <c r="F10" s="13"/>
      <c r="G10" s="13">
        <v>6</v>
      </c>
      <c r="H10" s="41">
        <v>7</v>
      </c>
      <c r="I10" s="13">
        <v>8</v>
      </c>
      <c r="J10" s="13">
        <v>9</v>
      </c>
      <c r="K10" s="42"/>
      <c r="L10" s="42"/>
      <c r="M10" s="42"/>
      <c r="N10" s="42"/>
      <c r="O10" s="42"/>
      <c r="P10" s="42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2.75" customHeight="1">
      <c r="A11" s="44" t="s">
        <v>250</v>
      </c>
      <c r="B11" s="45" t="s">
        <v>251</v>
      </c>
      <c r="C11" s="46">
        <v>0</v>
      </c>
      <c r="D11" s="46">
        <v>5.98</v>
      </c>
      <c r="E11" s="46">
        <v>5.98</v>
      </c>
      <c r="F11" s="46">
        <v>4.50</v>
      </c>
      <c r="G11" s="46">
        <f t="shared" si="0" ref="G11:G17">(E11*1000)*F11</f>
        <v>26910</v>
      </c>
      <c r="H11" s="46" t="s">
        <v>120</v>
      </c>
      <c r="I11" s="47" t="s">
        <v>22</v>
      </c>
      <c r="J11" s="47" t="s">
        <v>22</v>
      </c>
      <c r="K11" s="37"/>
      <c r="L11" s="37"/>
      <c r="M11" s="37"/>
      <c r="N11" s="37"/>
      <c r="O11" s="37"/>
      <c r="P11" s="37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2.75" customHeight="1">
      <c r="A12" s="48" t="s">
        <v>252</v>
      </c>
      <c r="B12" s="48" t="s">
        <v>253</v>
      </c>
      <c r="C12" s="49">
        <v>0</v>
      </c>
      <c r="D12" s="50">
        <v>0.89</v>
      </c>
      <c r="E12" s="50">
        <v>0.89</v>
      </c>
      <c r="F12" s="50">
        <v>4.50</v>
      </c>
      <c r="G12" s="50">
        <f t="shared" si="0"/>
        <v>4005</v>
      </c>
      <c r="H12" s="51" t="s">
        <v>120</v>
      </c>
      <c r="I12" s="28" t="s">
        <v>18</v>
      </c>
      <c r="J12" s="28" t="s">
        <v>18</v>
      </c>
      <c r="K12" s="37"/>
      <c r="L12" s="37"/>
      <c r="M12" s="37"/>
      <c r="N12" s="37"/>
      <c r="O12" s="37"/>
      <c r="P12" s="37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2.75" customHeight="1">
      <c r="A13" s="210" t="s">
        <v>254</v>
      </c>
      <c r="B13" s="211" t="s">
        <v>255</v>
      </c>
      <c r="C13" s="52">
        <v>0</v>
      </c>
      <c r="D13" s="46">
        <v>0.90</v>
      </c>
      <c r="E13" s="46">
        <v>0.90</v>
      </c>
      <c r="F13" s="46">
        <v>5</v>
      </c>
      <c r="G13" s="46">
        <f t="shared" si="0"/>
        <v>4500</v>
      </c>
      <c r="H13" s="52" t="s">
        <v>120</v>
      </c>
      <c r="I13" s="28" t="s">
        <v>18</v>
      </c>
      <c r="J13" s="47" t="s">
        <v>22</v>
      </c>
      <c r="K13" s="37"/>
      <c r="L13" s="37"/>
      <c r="M13" s="37"/>
      <c r="N13" s="37"/>
      <c r="O13" s="37"/>
      <c r="P13" s="37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2.75" customHeight="1">
      <c r="A14" s="194"/>
      <c r="B14" s="212"/>
      <c r="C14" s="52">
        <v>0.90</v>
      </c>
      <c r="D14" s="52">
        <v>2.5499999999999998</v>
      </c>
      <c r="E14" s="52">
        <v>1.65</v>
      </c>
      <c r="F14" s="52">
        <v>4.50</v>
      </c>
      <c r="G14" s="52">
        <f t="shared" si="0"/>
        <v>7425</v>
      </c>
      <c r="H14" s="49"/>
      <c r="I14" s="28" t="s">
        <v>18</v>
      </c>
      <c r="J14" s="47" t="s">
        <v>22</v>
      </c>
      <c r="K14" s="37"/>
      <c r="L14" s="37"/>
      <c r="M14" s="37"/>
      <c r="N14" s="37"/>
      <c r="O14" s="37"/>
      <c r="P14" s="37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2.75" customHeight="1">
      <c r="A15" s="44" t="s">
        <v>256</v>
      </c>
      <c r="B15" s="45" t="s">
        <v>257</v>
      </c>
      <c r="C15" s="49">
        <v>0</v>
      </c>
      <c r="D15" s="52">
        <v>4.1900000000000004</v>
      </c>
      <c r="E15" s="52">
        <v>4.1900000000000004</v>
      </c>
      <c r="F15" s="49">
        <v>5.50</v>
      </c>
      <c r="G15" s="52">
        <f t="shared" si="0"/>
        <v>23045</v>
      </c>
      <c r="H15" s="52" t="s">
        <v>120</v>
      </c>
      <c r="I15" s="28" t="s">
        <v>18</v>
      </c>
      <c r="J15" s="28" t="s">
        <v>22</v>
      </c>
      <c r="K15" s="37"/>
      <c r="L15" s="37"/>
      <c r="M15" s="37"/>
      <c r="N15" s="37"/>
      <c r="O15" s="37"/>
      <c r="P15" s="37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2.75" customHeight="1">
      <c r="A16" s="44" t="s">
        <v>258</v>
      </c>
      <c r="B16" s="45" t="s">
        <v>259</v>
      </c>
      <c r="C16" s="52">
        <v>0</v>
      </c>
      <c r="D16" s="52">
        <v>0.36</v>
      </c>
      <c r="E16" s="52">
        <v>0.36</v>
      </c>
      <c r="F16" s="52">
        <v>5</v>
      </c>
      <c r="G16" s="52">
        <f t="shared" si="0"/>
        <v>1800</v>
      </c>
      <c r="H16" s="52" t="s">
        <v>120</v>
      </c>
      <c r="I16" s="28" t="s">
        <v>22</v>
      </c>
      <c r="J16" s="28" t="s">
        <v>22</v>
      </c>
      <c r="K16" s="37"/>
      <c r="L16" s="37"/>
      <c r="M16" s="37"/>
      <c r="N16" s="37"/>
      <c r="O16" s="37"/>
      <c r="P16" s="37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2.75" customHeight="1">
      <c r="A17" s="44" t="s">
        <v>260</v>
      </c>
      <c r="B17" s="45" t="s">
        <v>261</v>
      </c>
      <c r="C17" s="52">
        <v>0</v>
      </c>
      <c r="D17" s="52">
        <v>3.06</v>
      </c>
      <c r="E17" s="52">
        <v>3.06</v>
      </c>
      <c r="F17" s="52">
        <v>4</v>
      </c>
      <c r="G17" s="52">
        <f t="shared" si="0"/>
        <v>12240</v>
      </c>
      <c r="H17" s="52" t="s">
        <v>120</v>
      </c>
      <c r="I17" s="28" t="s">
        <v>22</v>
      </c>
      <c r="J17" s="28" t="s">
        <v>22</v>
      </c>
      <c r="K17" s="37"/>
      <c r="L17" s="37"/>
      <c r="M17" s="37"/>
      <c r="N17" s="37"/>
      <c r="O17" s="37"/>
      <c r="P17" s="37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2.75" customHeight="1">
      <c r="A18" s="44" t="s">
        <v>262</v>
      </c>
      <c r="B18" s="45" t="s">
        <v>263</v>
      </c>
      <c r="C18" s="52">
        <v>0</v>
      </c>
      <c r="D18" s="52">
        <v>3.66</v>
      </c>
      <c r="E18" s="52">
        <v>3.66</v>
      </c>
      <c r="F18" s="52">
        <v>5</v>
      </c>
      <c r="G18" s="52">
        <v>18250</v>
      </c>
      <c r="H18" s="52" t="s">
        <v>120</v>
      </c>
      <c r="I18" s="28" t="s">
        <v>22</v>
      </c>
      <c r="J18" s="28" t="s">
        <v>22</v>
      </c>
      <c r="K18" s="37"/>
      <c r="L18" s="37"/>
      <c r="M18" s="37"/>
      <c r="N18" s="37"/>
      <c r="O18" s="37"/>
      <c r="P18" s="37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2.75" customHeight="1">
      <c r="A19" s="210" t="s">
        <v>264</v>
      </c>
      <c r="B19" s="211" t="s">
        <v>265</v>
      </c>
      <c r="C19" s="52">
        <v>0</v>
      </c>
      <c r="D19" s="52">
        <v>0.84099999999999997</v>
      </c>
      <c r="E19" s="52">
        <v>0.84</v>
      </c>
      <c r="F19" s="52">
        <v>5</v>
      </c>
      <c r="G19" s="52">
        <f t="shared" si="1" ref="G19:G27">(E19*1000)*F19</f>
        <v>4200</v>
      </c>
      <c r="H19" s="52" t="s">
        <v>120</v>
      </c>
      <c r="I19" s="28" t="s">
        <v>22</v>
      </c>
      <c r="J19" s="28" t="s">
        <v>22</v>
      </c>
      <c r="K19" s="37"/>
      <c r="L19" s="37"/>
      <c r="M19" s="37"/>
      <c r="N19" s="37"/>
      <c r="O19" s="37"/>
      <c r="P19" s="37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2.75" customHeight="1">
      <c r="A20" s="193"/>
      <c r="B20" s="213"/>
      <c r="C20" s="50">
        <v>0.84</v>
      </c>
      <c r="D20" s="50">
        <v>2.319</v>
      </c>
      <c r="E20" s="50">
        <v>1.478</v>
      </c>
      <c r="F20" s="50">
        <v>4</v>
      </c>
      <c r="G20" s="52">
        <f t="shared" si="1"/>
        <v>5912</v>
      </c>
      <c r="H20" s="50" t="s">
        <v>120</v>
      </c>
      <c r="I20" s="28" t="s">
        <v>22</v>
      </c>
      <c r="J20" s="28" t="s">
        <v>22</v>
      </c>
      <c r="K20" s="37"/>
      <c r="L20" s="37"/>
      <c r="M20" s="37"/>
      <c r="N20" s="37"/>
      <c r="O20" s="37"/>
      <c r="P20" s="37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2.75" customHeight="1">
      <c r="A21" s="48" t="s">
        <v>266</v>
      </c>
      <c r="B21" s="48" t="s">
        <v>267</v>
      </c>
      <c r="C21" s="50">
        <v>0</v>
      </c>
      <c r="D21" s="46">
        <v>1.38</v>
      </c>
      <c r="E21" s="46">
        <v>1.38</v>
      </c>
      <c r="F21" s="46">
        <v>4</v>
      </c>
      <c r="G21" s="46">
        <f t="shared" si="1"/>
        <v>5520</v>
      </c>
      <c r="H21" s="12" t="s">
        <v>120</v>
      </c>
      <c r="I21" s="28" t="s">
        <v>22</v>
      </c>
      <c r="J21" s="28" t="s">
        <v>22</v>
      </c>
      <c r="K21" s="37"/>
      <c r="L21" s="37"/>
      <c r="M21" s="37"/>
      <c r="N21" s="37"/>
      <c r="O21" s="37"/>
      <c r="P21" s="37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12.75" customHeight="1">
      <c r="A22" s="210" t="s">
        <v>268</v>
      </c>
      <c r="B22" s="210" t="s">
        <v>269</v>
      </c>
      <c r="C22" s="46">
        <v>0</v>
      </c>
      <c r="D22" s="46">
        <v>0.56000000000000005</v>
      </c>
      <c r="E22" s="46">
        <v>0.56000000000000005</v>
      </c>
      <c r="F22" s="46">
        <v>7</v>
      </c>
      <c r="G22" s="46">
        <f t="shared" si="1"/>
        <v>3920</v>
      </c>
      <c r="H22" s="12" t="s">
        <v>17</v>
      </c>
      <c r="I22" s="28" t="s">
        <v>22</v>
      </c>
      <c r="J22" s="28" t="s">
        <v>22</v>
      </c>
      <c r="K22" s="37"/>
      <c r="L22" s="37"/>
      <c r="M22" s="37"/>
      <c r="N22" s="37"/>
      <c r="O22" s="37"/>
      <c r="P22" s="37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2.75" customHeight="1">
      <c r="A23" s="193"/>
      <c r="B23" s="193"/>
      <c r="C23" s="46">
        <v>0.56000000000000005</v>
      </c>
      <c r="D23" s="46">
        <v>0.95</v>
      </c>
      <c r="E23" s="46">
        <f>D23-C23</f>
        <v>0.3899999999999999</v>
      </c>
      <c r="F23" s="46">
        <v>5.50</v>
      </c>
      <c r="G23" s="46">
        <f t="shared" si="1"/>
        <v>2144.9999999999995</v>
      </c>
      <c r="H23" s="12" t="s">
        <v>120</v>
      </c>
      <c r="I23" s="28" t="s">
        <v>22</v>
      </c>
      <c r="J23" s="28" t="s">
        <v>22</v>
      </c>
      <c r="K23" s="37"/>
      <c r="L23" s="37"/>
      <c r="M23" s="37"/>
      <c r="N23" s="37"/>
      <c r="O23" s="37"/>
      <c r="P23" s="37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2.75" customHeight="1">
      <c r="A24" s="48" t="s">
        <v>270</v>
      </c>
      <c r="B24" s="48" t="s">
        <v>271</v>
      </c>
      <c r="C24" s="53">
        <v>0</v>
      </c>
      <c r="D24" s="54">
        <v>1.1299999999999999</v>
      </c>
      <c r="E24" s="46">
        <v>1.1299999999999999</v>
      </c>
      <c r="F24" s="46">
        <v>6.75</v>
      </c>
      <c r="G24" s="46">
        <f t="shared" si="1"/>
        <v>7627.50</v>
      </c>
      <c r="H24" s="12" t="s">
        <v>17</v>
      </c>
      <c r="I24" s="28" t="s">
        <v>18</v>
      </c>
      <c r="J24" s="28" t="s">
        <v>18</v>
      </c>
      <c r="K24" s="37"/>
      <c r="L24" s="37"/>
      <c r="M24" s="37"/>
      <c r="N24" s="37"/>
      <c r="O24" s="37"/>
      <c r="P24" s="37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2.75" customHeight="1">
      <c r="A25" s="210" t="s">
        <v>272</v>
      </c>
      <c r="B25" s="210" t="s">
        <v>119</v>
      </c>
      <c r="C25" s="53">
        <v>0</v>
      </c>
      <c r="D25" s="54">
        <v>0.56999999999999995</v>
      </c>
      <c r="E25" s="53">
        <v>0.56999999999999995</v>
      </c>
      <c r="F25" s="46">
        <v>5.50</v>
      </c>
      <c r="G25" s="46">
        <f t="shared" si="1"/>
        <v>3135</v>
      </c>
      <c r="H25" s="12" t="s">
        <v>17</v>
      </c>
      <c r="I25" s="28" t="s">
        <v>18</v>
      </c>
      <c r="J25" s="28" t="s">
        <v>18</v>
      </c>
      <c r="K25" s="37"/>
      <c r="L25" s="37"/>
      <c r="M25" s="37"/>
      <c r="N25" s="37"/>
      <c r="O25" s="37"/>
      <c r="P25" s="37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2.75" customHeight="1">
      <c r="A26" s="194"/>
      <c r="B26" s="194"/>
      <c r="C26" s="55">
        <v>0.56999999999999995</v>
      </c>
      <c r="D26" s="54">
        <v>1.0900000000000001</v>
      </c>
      <c r="E26" s="54">
        <v>0.52</v>
      </c>
      <c r="F26" s="46">
        <v>5</v>
      </c>
      <c r="G26" s="46">
        <f t="shared" si="1"/>
        <v>2600</v>
      </c>
      <c r="H26" s="12" t="s">
        <v>17</v>
      </c>
      <c r="I26" s="28" t="s">
        <v>18</v>
      </c>
      <c r="J26" s="28" t="s">
        <v>18</v>
      </c>
      <c r="K26" s="37"/>
      <c r="L26" s="37"/>
      <c r="M26" s="37"/>
      <c r="N26" s="37"/>
      <c r="O26" s="37"/>
      <c r="P26" s="37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2.75" customHeight="1">
      <c r="A27" s="194"/>
      <c r="B27" s="194"/>
      <c r="C27" s="56">
        <v>1.0900000000000001</v>
      </c>
      <c r="D27" s="56">
        <v>1.778</v>
      </c>
      <c r="E27" s="56">
        <v>0.68799999999999994</v>
      </c>
      <c r="F27" s="56">
        <v>4.50</v>
      </c>
      <c r="G27" s="46">
        <f t="shared" si="1"/>
        <v>3096</v>
      </c>
      <c r="H27" s="12" t="s">
        <v>17</v>
      </c>
      <c r="I27" s="28" t="s">
        <v>18</v>
      </c>
      <c r="J27" s="28" t="s">
        <v>18</v>
      </c>
      <c r="K27" s="37"/>
      <c r="L27" s="37"/>
      <c r="M27" s="37"/>
      <c r="N27" s="37"/>
      <c r="O27" s="37"/>
      <c r="P27" s="37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2.75" customHeight="1">
      <c r="A28" s="57" t="s">
        <v>273</v>
      </c>
      <c r="B28" s="48" t="s">
        <v>274</v>
      </c>
      <c r="C28" s="58">
        <v>0</v>
      </c>
      <c r="D28" s="56">
        <v>5.09</v>
      </c>
      <c r="E28" s="56">
        <v>5.09</v>
      </c>
      <c r="F28" s="56">
        <v>6</v>
      </c>
      <c r="G28" s="56">
        <v>30540</v>
      </c>
      <c r="H28" s="56" t="s">
        <v>120</v>
      </c>
      <c r="I28" s="28" t="s">
        <v>18</v>
      </c>
      <c r="J28" s="28" t="s">
        <v>18</v>
      </c>
      <c r="K28" s="37"/>
      <c r="L28" s="37"/>
      <c r="M28" s="37"/>
      <c r="N28" s="37"/>
      <c r="O28" s="37"/>
      <c r="P28" s="37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2.75" customHeight="1">
      <c r="A29" s="59" t="s">
        <v>275</v>
      </c>
      <c r="B29" s="60" t="s">
        <v>276</v>
      </c>
      <c r="C29" s="56">
        <v>0</v>
      </c>
      <c r="D29" s="56">
        <v>1.62</v>
      </c>
      <c r="E29" s="56">
        <v>1.62</v>
      </c>
      <c r="F29" s="56">
        <v>7</v>
      </c>
      <c r="G29" s="56">
        <v>11340</v>
      </c>
      <c r="H29" s="56" t="s">
        <v>120</v>
      </c>
      <c r="I29" s="28" t="s">
        <v>22</v>
      </c>
      <c r="J29" s="28" t="s">
        <v>22</v>
      </c>
      <c r="K29" s="37"/>
      <c r="L29" s="37"/>
      <c r="M29" s="37"/>
      <c r="N29" s="37"/>
      <c r="O29" s="37"/>
      <c r="P29" s="37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2.75" customHeight="1">
      <c r="A30" s="44" t="s">
        <v>277</v>
      </c>
      <c r="B30" s="45" t="s">
        <v>278</v>
      </c>
      <c r="C30" s="52">
        <v>0</v>
      </c>
      <c r="D30" s="52">
        <v>1.96</v>
      </c>
      <c r="E30" s="52">
        <v>1.96</v>
      </c>
      <c r="F30" s="52">
        <v>4.50</v>
      </c>
      <c r="G30" s="52">
        <f t="shared" si="2" ref="G30:G32">(E30*1000)*F30</f>
        <v>8820</v>
      </c>
      <c r="H30" s="52" t="s">
        <v>120</v>
      </c>
      <c r="I30" s="28" t="s">
        <v>22</v>
      </c>
      <c r="J30" s="28" t="s">
        <v>22</v>
      </c>
      <c r="K30" s="37"/>
      <c r="L30" s="37"/>
      <c r="M30" s="37"/>
      <c r="N30" s="37"/>
      <c r="O30" s="37"/>
      <c r="P30" s="37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23.25" customHeight="1">
      <c r="A31" s="44" t="s">
        <v>279</v>
      </c>
      <c r="B31" s="45" t="s">
        <v>280</v>
      </c>
      <c r="C31" s="52">
        <v>0</v>
      </c>
      <c r="D31" s="52">
        <v>2.88</v>
      </c>
      <c r="E31" s="52">
        <v>2.88</v>
      </c>
      <c r="F31" s="52">
        <v>5</v>
      </c>
      <c r="G31" s="52">
        <f t="shared" si="2"/>
        <v>14400</v>
      </c>
      <c r="H31" s="52" t="s">
        <v>120</v>
      </c>
      <c r="I31" s="28" t="s">
        <v>22</v>
      </c>
      <c r="J31" s="28" t="s">
        <v>22</v>
      </c>
      <c r="K31" s="37"/>
      <c r="L31" s="37"/>
      <c r="M31" s="37"/>
      <c r="N31" s="37"/>
      <c r="O31" s="37"/>
      <c r="P31" s="37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2.75" customHeight="1">
      <c r="A32" s="210" t="s">
        <v>281</v>
      </c>
      <c r="B32" s="211" t="s">
        <v>282</v>
      </c>
      <c r="C32" s="52">
        <v>0</v>
      </c>
      <c r="D32" s="52">
        <v>1.36</v>
      </c>
      <c r="E32" s="52">
        <v>1.36</v>
      </c>
      <c r="F32" s="52">
        <v>5</v>
      </c>
      <c r="G32" s="52">
        <f t="shared" si="2"/>
        <v>6800</v>
      </c>
      <c r="H32" s="52" t="s">
        <v>120</v>
      </c>
      <c r="I32" s="28" t="s">
        <v>22</v>
      </c>
      <c r="J32" s="28" t="s">
        <v>22</v>
      </c>
      <c r="K32" s="37"/>
      <c r="L32" s="37"/>
      <c r="M32" s="37"/>
      <c r="N32" s="37"/>
      <c r="O32" s="37"/>
      <c r="P32" s="37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2.75" customHeight="1">
      <c r="A33" s="193"/>
      <c r="B33" s="213"/>
      <c r="C33" s="50"/>
      <c r="D33" s="50"/>
      <c r="E33" s="50"/>
      <c r="F33" s="50"/>
      <c r="G33" s="50"/>
      <c r="H33" s="50"/>
      <c r="I33" s="28" t="s">
        <v>22</v>
      </c>
      <c r="J33" s="28" t="s">
        <v>22</v>
      </c>
      <c r="K33" s="37"/>
      <c r="L33" s="37"/>
      <c r="M33" s="37"/>
      <c r="N33" s="37"/>
      <c r="O33" s="37"/>
      <c r="P33" s="37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2.75" customHeight="1">
      <c r="A34" s="48" t="s">
        <v>283</v>
      </c>
      <c r="B34" s="48" t="s">
        <v>284</v>
      </c>
      <c r="C34" s="50">
        <v>0</v>
      </c>
      <c r="D34" s="46">
        <v>1.48</v>
      </c>
      <c r="E34" s="46">
        <v>1.48</v>
      </c>
      <c r="F34" s="46">
        <v>4</v>
      </c>
      <c r="G34" s="46">
        <v>5920</v>
      </c>
      <c r="H34" s="61" t="s">
        <v>120</v>
      </c>
      <c r="I34" s="28" t="s">
        <v>22</v>
      </c>
      <c r="J34" s="28" t="s">
        <v>22</v>
      </c>
      <c r="K34" s="37"/>
      <c r="L34" s="37"/>
      <c r="M34" s="37"/>
      <c r="N34" s="37"/>
      <c r="O34" s="37"/>
      <c r="P34" s="37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2.75" customHeight="1">
      <c r="A35" s="48" t="s">
        <v>285</v>
      </c>
      <c r="B35" s="48" t="s">
        <v>286</v>
      </c>
      <c r="C35" s="46">
        <v>0</v>
      </c>
      <c r="D35" s="46">
        <v>0.46</v>
      </c>
      <c r="E35" s="46">
        <v>0.46</v>
      </c>
      <c r="F35" s="46">
        <v>4</v>
      </c>
      <c r="G35" s="46">
        <f t="shared" si="3" ref="G35:G36">(E35*1000)*F35</f>
        <v>1840</v>
      </c>
      <c r="H35" s="61" t="s">
        <v>120</v>
      </c>
      <c r="I35" s="28" t="s">
        <v>22</v>
      </c>
      <c r="J35" s="28" t="s">
        <v>22</v>
      </c>
      <c r="K35" s="37"/>
      <c r="L35" s="37"/>
      <c r="M35" s="37"/>
      <c r="N35" s="37"/>
      <c r="O35" s="37"/>
      <c r="P35" s="37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2.75" customHeight="1">
      <c r="A36" s="210" t="s">
        <v>287</v>
      </c>
      <c r="B36" s="210" t="s">
        <v>288</v>
      </c>
      <c r="C36" s="52">
        <v>0</v>
      </c>
      <c r="D36" s="52">
        <v>1.38</v>
      </c>
      <c r="E36" s="52">
        <v>1.38</v>
      </c>
      <c r="F36" s="52">
        <v>4.50</v>
      </c>
      <c r="G36" s="52">
        <f t="shared" si="3"/>
        <v>6210</v>
      </c>
      <c r="H36" s="52" t="s">
        <v>120</v>
      </c>
      <c r="I36" s="28" t="s">
        <v>22</v>
      </c>
      <c r="J36" s="28" t="s">
        <v>22</v>
      </c>
      <c r="K36" s="37"/>
      <c r="L36" s="37"/>
      <c r="M36" s="37"/>
      <c r="N36" s="37"/>
      <c r="O36" s="37"/>
      <c r="P36" s="37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2.75" customHeight="1">
      <c r="A37" s="193"/>
      <c r="B37" s="193"/>
      <c r="C37" s="50"/>
      <c r="D37" s="50"/>
      <c r="E37" s="50"/>
      <c r="F37" s="50"/>
      <c r="G37" s="50"/>
      <c r="H37" s="50"/>
      <c r="I37" s="28" t="s">
        <v>22</v>
      </c>
      <c r="J37" s="28" t="s">
        <v>22</v>
      </c>
      <c r="K37" s="37"/>
      <c r="L37" s="37"/>
      <c r="M37" s="37"/>
      <c r="N37" s="37"/>
      <c r="O37" s="37"/>
      <c r="P37" s="37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2.75" customHeight="1">
      <c r="A38" s="44" t="s">
        <v>289</v>
      </c>
      <c r="B38" s="44" t="s">
        <v>290</v>
      </c>
      <c r="C38" s="52">
        <v>0</v>
      </c>
      <c r="D38" s="52">
        <v>1.89</v>
      </c>
      <c r="E38" s="52">
        <v>1.89</v>
      </c>
      <c r="F38" s="52">
        <v>4</v>
      </c>
      <c r="G38" s="52">
        <f t="shared" si="4" ref="G38:G39">(E38*1000)*F38</f>
        <v>7560</v>
      </c>
      <c r="H38" s="52" t="s">
        <v>120</v>
      </c>
      <c r="I38" s="28" t="s">
        <v>22</v>
      </c>
      <c r="J38" s="28" t="s">
        <v>22</v>
      </c>
      <c r="K38" s="37"/>
      <c r="L38" s="37"/>
      <c r="M38" s="37"/>
      <c r="N38" s="37"/>
      <c r="O38" s="37"/>
      <c r="P38" s="37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2.75" customHeight="1">
      <c r="A39" s="210" t="s">
        <v>291</v>
      </c>
      <c r="B39" s="210" t="s">
        <v>292</v>
      </c>
      <c r="C39" s="52">
        <v>0</v>
      </c>
      <c r="D39" s="52">
        <v>0.38</v>
      </c>
      <c r="E39" s="52">
        <v>0.38</v>
      </c>
      <c r="F39" s="52">
        <v>5</v>
      </c>
      <c r="G39" s="52">
        <f t="shared" si="4"/>
        <v>1900</v>
      </c>
      <c r="H39" s="62" t="s">
        <v>120</v>
      </c>
      <c r="I39" s="28" t="s">
        <v>22</v>
      </c>
      <c r="J39" s="28" t="s">
        <v>22</v>
      </c>
      <c r="K39" s="37"/>
      <c r="L39" s="37"/>
      <c r="M39" s="37"/>
      <c r="N39" s="37"/>
      <c r="O39" s="37"/>
      <c r="P39" s="37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20.25" customHeight="1">
      <c r="A40" s="193"/>
      <c r="B40" s="193"/>
      <c r="C40" s="52">
        <v>0.38</v>
      </c>
      <c r="D40" s="50">
        <v>0.48</v>
      </c>
      <c r="E40" s="50">
        <v>0.10</v>
      </c>
      <c r="F40" s="50">
        <v>5</v>
      </c>
      <c r="G40" s="52">
        <f>(0.1*1000)*F40</f>
        <v>500</v>
      </c>
      <c r="H40" s="63" t="s">
        <v>17</v>
      </c>
      <c r="I40" s="28" t="s">
        <v>22</v>
      </c>
      <c r="J40" s="28" t="s">
        <v>22</v>
      </c>
      <c r="K40" s="2"/>
      <c r="L40" s="2"/>
      <c r="M40" s="2"/>
      <c r="N40" s="2"/>
      <c r="O40" s="2"/>
      <c r="P40" s="2"/>
      <c r="Q40" s="2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2.75" customHeight="1">
      <c r="A41" s="44" t="s">
        <v>293</v>
      </c>
      <c r="B41" s="44" t="s">
        <v>294</v>
      </c>
      <c r="C41" s="52">
        <v>0</v>
      </c>
      <c r="D41" s="52">
        <v>1.03</v>
      </c>
      <c r="E41" s="52">
        <v>1.03</v>
      </c>
      <c r="F41" s="52">
        <v>3.50</v>
      </c>
      <c r="G41" s="52">
        <f t="shared" si="5" ref="G41:G62">(E41*1000)*F41</f>
        <v>3605</v>
      </c>
      <c r="H41" s="52" t="s">
        <v>120</v>
      </c>
      <c r="I41" s="28" t="s">
        <v>22</v>
      </c>
      <c r="J41" s="28" t="s">
        <v>22</v>
      </c>
      <c r="K41" s="37"/>
      <c r="L41" s="37"/>
      <c r="M41" s="37"/>
      <c r="N41" s="37"/>
      <c r="O41" s="37"/>
      <c r="P41" s="37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2.75" customHeight="1">
      <c r="A42" s="44" t="s">
        <v>295</v>
      </c>
      <c r="B42" s="44" t="s">
        <v>296</v>
      </c>
      <c r="C42" s="52">
        <v>0</v>
      </c>
      <c r="D42" s="52">
        <v>1.17</v>
      </c>
      <c r="E42" s="52">
        <v>1.17</v>
      </c>
      <c r="F42" s="52">
        <v>4.50</v>
      </c>
      <c r="G42" s="52">
        <f t="shared" si="5"/>
        <v>5265</v>
      </c>
      <c r="H42" s="52" t="s">
        <v>120</v>
      </c>
      <c r="I42" s="28" t="s">
        <v>22</v>
      </c>
      <c r="J42" s="28" t="s">
        <v>22</v>
      </c>
      <c r="K42" s="37"/>
      <c r="L42" s="37"/>
      <c r="M42" s="37"/>
      <c r="N42" s="37"/>
      <c r="O42" s="37"/>
      <c r="P42" s="37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2.75" customHeight="1">
      <c r="A43" s="44" t="s">
        <v>297</v>
      </c>
      <c r="B43" s="44" t="s">
        <v>298</v>
      </c>
      <c r="C43" s="52">
        <v>0</v>
      </c>
      <c r="D43" s="52">
        <v>2.2200000000000002</v>
      </c>
      <c r="E43" s="52">
        <v>2.2200000000000002</v>
      </c>
      <c r="F43" s="52">
        <v>4</v>
      </c>
      <c r="G43" s="52">
        <f t="shared" si="5"/>
        <v>8880</v>
      </c>
      <c r="H43" s="52" t="s">
        <v>120</v>
      </c>
      <c r="I43" s="28" t="s">
        <v>22</v>
      </c>
      <c r="J43" s="28" t="s">
        <v>22</v>
      </c>
      <c r="K43" s="37"/>
      <c r="L43" s="37"/>
      <c r="M43" s="37"/>
      <c r="N43" s="37"/>
      <c r="O43" s="37"/>
      <c r="P43" s="37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2.75" customHeight="1">
      <c r="A44" s="44" t="s">
        <v>299</v>
      </c>
      <c r="B44" s="44" t="s">
        <v>300</v>
      </c>
      <c r="C44" s="56">
        <v>0</v>
      </c>
      <c r="D44" s="56">
        <v>2.27</v>
      </c>
      <c r="E44" s="56">
        <v>2.27</v>
      </c>
      <c r="F44" s="56">
        <v>4</v>
      </c>
      <c r="G44" s="56">
        <f t="shared" si="5"/>
        <v>9080</v>
      </c>
      <c r="H44" s="56" t="s">
        <v>120</v>
      </c>
      <c r="I44" s="28" t="s">
        <v>22</v>
      </c>
      <c r="J44" s="28" t="s">
        <v>22</v>
      </c>
      <c r="K44" s="37"/>
      <c r="L44" s="37"/>
      <c r="M44" s="37"/>
      <c r="N44" s="37"/>
      <c r="O44" s="37"/>
      <c r="P44" s="37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2.75" customHeight="1">
      <c r="A45" s="64" t="s">
        <v>301</v>
      </c>
      <c r="B45" s="65" t="s">
        <v>302</v>
      </c>
      <c r="C45" s="28">
        <v>0</v>
      </c>
      <c r="D45" s="28">
        <v>0.22</v>
      </c>
      <c r="E45" s="28">
        <v>0.22</v>
      </c>
      <c r="F45" s="66">
        <v>4.50</v>
      </c>
      <c r="G45" s="46">
        <f t="shared" si="5"/>
        <v>990</v>
      </c>
      <c r="H45" s="67" t="s">
        <v>120</v>
      </c>
      <c r="I45" s="28" t="s">
        <v>22</v>
      </c>
      <c r="J45" s="28" t="s">
        <v>22</v>
      </c>
      <c r="K45" s="37"/>
      <c r="L45" s="37"/>
      <c r="M45" s="37"/>
      <c r="N45" s="37"/>
      <c r="O45" s="37"/>
      <c r="P45" s="37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2.75" customHeight="1">
      <c r="A46" s="65" t="s">
        <v>303</v>
      </c>
      <c r="B46" s="65" t="s">
        <v>304</v>
      </c>
      <c r="C46" s="46">
        <v>0</v>
      </c>
      <c r="D46" s="46">
        <v>0.53</v>
      </c>
      <c r="E46" s="46">
        <v>0.53</v>
      </c>
      <c r="F46" s="46">
        <v>4</v>
      </c>
      <c r="G46" s="46">
        <f t="shared" si="5"/>
        <v>2120</v>
      </c>
      <c r="H46" s="61" t="s">
        <v>120</v>
      </c>
      <c r="I46" s="28" t="s">
        <v>22</v>
      </c>
      <c r="J46" s="28" t="s">
        <v>22</v>
      </c>
      <c r="K46" s="37"/>
      <c r="L46" s="37"/>
      <c r="M46" s="37"/>
      <c r="N46" s="37"/>
      <c r="O46" s="37"/>
      <c r="P46" s="37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2.75" customHeight="1">
      <c r="A47" s="24" t="s">
        <v>305</v>
      </c>
      <c r="B47" s="44" t="s">
        <v>306</v>
      </c>
      <c r="C47" s="52">
        <v>0</v>
      </c>
      <c r="D47" s="52">
        <v>3.41</v>
      </c>
      <c r="E47" s="52">
        <v>3.41</v>
      </c>
      <c r="F47" s="52">
        <v>5.50</v>
      </c>
      <c r="G47" s="46">
        <f t="shared" si="5"/>
        <v>18755</v>
      </c>
      <c r="H47" s="52" t="s">
        <v>120</v>
      </c>
      <c r="I47" s="28" t="s">
        <v>18</v>
      </c>
      <c r="J47" s="28" t="s">
        <v>18</v>
      </c>
      <c r="K47" s="37"/>
      <c r="L47" s="37"/>
      <c r="M47" s="37"/>
      <c r="N47" s="37"/>
      <c r="O47" s="37"/>
      <c r="P47" s="37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2.75" customHeight="1">
      <c r="A48" s="65" t="s">
        <v>307</v>
      </c>
      <c r="B48" s="65" t="s">
        <v>308</v>
      </c>
      <c r="C48" s="46">
        <v>0</v>
      </c>
      <c r="D48" s="46">
        <v>0.63</v>
      </c>
      <c r="E48" s="46">
        <v>0.63</v>
      </c>
      <c r="F48" s="46">
        <v>4</v>
      </c>
      <c r="G48" s="46">
        <f t="shared" si="5"/>
        <v>2520</v>
      </c>
      <c r="H48" s="61" t="s">
        <v>120</v>
      </c>
      <c r="I48" s="28" t="s">
        <v>22</v>
      </c>
      <c r="J48" s="28" t="s">
        <v>22</v>
      </c>
      <c r="K48" s="37"/>
      <c r="L48" s="37"/>
      <c r="M48" s="37"/>
      <c r="N48" s="37"/>
      <c r="O48" s="37"/>
      <c r="P48" s="37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2.75" customHeight="1">
      <c r="A49" s="65" t="s">
        <v>309</v>
      </c>
      <c r="B49" s="65" t="s">
        <v>310</v>
      </c>
      <c r="C49" s="46">
        <v>0</v>
      </c>
      <c r="D49" s="46">
        <v>0.54</v>
      </c>
      <c r="E49" s="46">
        <v>0.54</v>
      </c>
      <c r="F49" s="46">
        <v>4</v>
      </c>
      <c r="G49" s="46">
        <f t="shared" si="5"/>
        <v>2160</v>
      </c>
      <c r="H49" s="61" t="s">
        <v>120</v>
      </c>
      <c r="I49" s="28" t="s">
        <v>22</v>
      </c>
      <c r="J49" s="28" t="s">
        <v>22</v>
      </c>
      <c r="K49" s="37"/>
      <c r="L49" s="37"/>
      <c r="M49" s="37"/>
      <c r="N49" s="37"/>
      <c r="O49" s="37"/>
      <c r="P49" s="37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2.75" customHeight="1">
      <c r="A50" s="65" t="s">
        <v>311</v>
      </c>
      <c r="B50" s="48" t="s">
        <v>312</v>
      </c>
      <c r="C50" s="46">
        <v>0</v>
      </c>
      <c r="D50" s="46">
        <v>1.32</v>
      </c>
      <c r="E50" s="46">
        <v>1.32</v>
      </c>
      <c r="F50" s="46">
        <v>4</v>
      </c>
      <c r="G50" s="46">
        <f t="shared" si="5"/>
        <v>5280</v>
      </c>
      <c r="H50" s="61" t="s">
        <v>120</v>
      </c>
      <c r="I50" s="28" t="s">
        <v>22</v>
      </c>
      <c r="J50" s="28" t="s">
        <v>22</v>
      </c>
      <c r="K50" s="37"/>
      <c r="L50" s="37"/>
      <c r="M50" s="37"/>
      <c r="N50" s="37"/>
      <c r="O50" s="37"/>
      <c r="P50" s="37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2.75" customHeight="1">
      <c r="A51" s="65" t="s">
        <v>313</v>
      </c>
      <c r="B51" s="65" t="s">
        <v>314</v>
      </c>
      <c r="C51" s="46">
        <v>0</v>
      </c>
      <c r="D51" s="46">
        <v>1.43</v>
      </c>
      <c r="E51" s="46">
        <v>1.43</v>
      </c>
      <c r="F51" s="46">
        <v>4</v>
      </c>
      <c r="G51" s="46">
        <f t="shared" si="5"/>
        <v>5720</v>
      </c>
      <c r="H51" s="61" t="s">
        <v>120</v>
      </c>
      <c r="I51" s="28" t="s">
        <v>22</v>
      </c>
      <c r="J51" s="28" t="s">
        <v>22</v>
      </c>
      <c r="K51" s="37"/>
      <c r="L51" s="37"/>
      <c r="M51" s="37"/>
      <c r="N51" s="37"/>
      <c r="O51" s="37"/>
      <c r="P51" s="37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2.75" customHeight="1">
      <c r="A52" s="65" t="s">
        <v>315</v>
      </c>
      <c r="B52" s="65" t="s">
        <v>316</v>
      </c>
      <c r="C52" s="46">
        <v>0</v>
      </c>
      <c r="D52" s="46">
        <v>2.77</v>
      </c>
      <c r="E52" s="46">
        <v>2.77</v>
      </c>
      <c r="F52" s="46">
        <v>4.50</v>
      </c>
      <c r="G52" s="46">
        <f t="shared" si="5"/>
        <v>12465</v>
      </c>
      <c r="H52" s="61" t="s">
        <v>120</v>
      </c>
      <c r="I52" s="28" t="s">
        <v>22</v>
      </c>
      <c r="J52" s="28" t="s">
        <v>22</v>
      </c>
      <c r="K52" s="37"/>
      <c r="L52" s="37"/>
      <c r="M52" s="37"/>
      <c r="N52" s="37"/>
      <c r="O52" s="37"/>
      <c r="P52" s="37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2.75" customHeight="1">
      <c r="A53" s="65" t="s">
        <v>317</v>
      </c>
      <c r="B53" s="65" t="s">
        <v>318</v>
      </c>
      <c r="C53" s="46">
        <v>0</v>
      </c>
      <c r="D53" s="46">
        <v>0.34</v>
      </c>
      <c r="E53" s="46">
        <v>0.34</v>
      </c>
      <c r="F53" s="46">
        <v>4.50</v>
      </c>
      <c r="G53" s="46">
        <f t="shared" si="5"/>
        <v>1530</v>
      </c>
      <c r="H53" s="61" t="s">
        <v>120</v>
      </c>
      <c r="I53" s="28" t="s">
        <v>22</v>
      </c>
      <c r="J53" s="28" t="s">
        <v>22</v>
      </c>
      <c r="K53" s="37"/>
      <c r="L53" s="37"/>
      <c r="M53" s="37"/>
      <c r="N53" s="37"/>
      <c r="O53" s="37"/>
      <c r="P53" s="37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2.75" customHeight="1">
      <c r="A54" s="65" t="s">
        <v>319</v>
      </c>
      <c r="B54" s="65" t="s">
        <v>320</v>
      </c>
      <c r="C54" s="46">
        <v>0</v>
      </c>
      <c r="D54" s="46">
        <v>0.46</v>
      </c>
      <c r="E54" s="46">
        <v>0.46</v>
      </c>
      <c r="F54" s="46">
        <v>3</v>
      </c>
      <c r="G54" s="46">
        <f t="shared" si="5"/>
        <v>1380</v>
      </c>
      <c r="H54" s="61" t="s">
        <v>28</v>
      </c>
      <c r="I54" s="28" t="s">
        <v>22</v>
      </c>
      <c r="J54" s="28" t="s">
        <v>22</v>
      </c>
      <c r="K54" s="37"/>
      <c r="L54" s="37"/>
      <c r="M54" s="37"/>
      <c r="N54" s="37"/>
      <c r="O54" s="37"/>
      <c r="P54" s="37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2.75" customHeight="1">
      <c r="A55" s="65" t="s">
        <v>321</v>
      </c>
      <c r="B55" s="65" t="s">
        <v>322</v>
      </c>
      <c r="C55" s="52">
        <v>0</v>
      </c>
      <c r="D55" s="46">
        <v>0.77</v>
      </c>
      <c r="E55" s="46">
        <v>0.77</v>
      </c>
      <c r="F55" s="46">
        <v>3</v>
      </c>
      <c r="G55" s="46">
        <f t="shared" si="5"/>
        <v>2310</v>
      </c>
      <c r="H55" s="61" t="s">
        <v>120</v>
      </c>
      <c r="I55" s="28" t="s">
        <v>22</v>
      </c>
      <c r="J55" s="28" t="s">
        <v>22</v>
      </c>
      <c r="K55" s="37"/>
      <c r="L55" s="37"/>
      <c r="M55" s="37"/>
      <c r="N55" s="37"/>
      <c r="O55" s="37"/>
      <c r="P55" s="37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2.75" customHeight="1">
      <c r="A56" s="44" t="s">
        <v>323</v>
      </c>
      <c r="B56" s="45" t="s">
        <v>324</v>
      </c>
      <c r="C56" s="46">
        <v>0</v>
      </c>
      <c r="D56" s="52">
        <v>1.48</v>
      </c>
      <c r="E56" s="52">
        <v>1.48</v>
      </c>
      <c r="F56" s="52">
        <v>6</v>
      </c>
      <c r="G56" s="52">
        <f t="shared" si="5"/>
        <v>8880</v>
      </c>
      <c r="H56" s="52" t="s">
        <v>120</v>
      </c>
      <c r="I56" s="28" t="s">
        <v>22</v>
      </c>
      <c r="J56" s="28" t="s">
        <v>22</v>
      </c>
      <c r="K56" s="37"/>
      <c r="L56" s="37"/>
      <c r="M56" s="37"/>
      <c r="N56" s="37"/>
      <c r="O56" s="37"/>
      <c r="P56" s="37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2.75" customHeight="1">
      <c r="A57" s="65" t="s">
        <v>325</v>
      </c>
      <c r="B57" s="65" t="s">
        <v>326</v>
      </c>
      <c r="C57" s="50">
        <v>0</v>
      </c>
      <c r="D57" s="46">
        <v>0.27</v>
      </c>
      <c r="E57" s="46">
        <v>0.27</v>
      </c>
      <c r="F57" s="46">
        <v>4</v>
      </c>
      <c r="G57" s="46">
        <f t="shared" si="5"/>
        <v>1080</v>
      </c>
      <c r="H57" s="62" t="s">
        <v>120</v>
      </c>
      <c r="I57" s="28" t="s">
        <v>22</v>
      </c>
      <c r="J57" s="28" t="s">
        <v>22</v>
      </c>
      <c r="K57" s="37"/>
      <c r="L57" s="37"/>
      <c r="M57" s="37"/>
      <c r="N57" s="37"/>
      <c r="O57" s="37"/>
      <c r="P57" s="37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2.75" customHeight="1">
      <c r="A58" s="65" t="s">
        <v>327</v>
      </c>
      <c r="B58" s="65" t="s">
        <v>328</v>
      </c>
      <c r="C58" s="46">
        <v>0</v>
      </c>
      <c r="D58" s="46">
        <v>1.27</v>
      </c>
      <c r="E58" s="46">
        <v>1.27</v>
      </c>
      <c r="F58" s="46">
        <v>3</v>
      </c>
      <c r="G58" s="46">
        <f t="shared" si="5"/>
        <v>3810</v>
      </c>
      <c r="H58" s="68" t="s">
        <v>28</v>
      </c>
      <c r="I58" s="28" t="s">
        <v>22</v>
      </c>
      <c r="J58" s="28" t="s">
        <v>22</v>
      </c>
      <c r="K58" s="37"/>
      <c r="L58" s="37"/>
      <c r="M58" s="37"/>
      <c r="N58" s="37"/>
      <c r="O58" s="37"/>
      <c r="P58" s="37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4.25" customHeight="1">
      <c r="A59" s="65" t="s">
        <v>329</v>
      </c>
      <c r="B59" s="65" t="s">
        <v>330</v>
      </c>
      <c r="C59" s="46">
        <v>0</v>
      </c>
      <c r="D59" s="46">
        <v>0.22</v>
      </c>
      <c r="E59" s="46">
        <v>0.22</v>
      </c>
      <c r="F59" s="46">
        <v>3</v>
      </c>
      <c r="G59" s="46">
        <f t="shared" si="5"/>
        <v>660</v>
      </c>
      <c r="H59" s="68" t="s">
        <v>120</v>
      </c>
      <c r="I59" s="28" t="s">
        <v>22</v>
      </c>
      <c r="J59" s="28" t="s">
        <v>22</v>
      </c>
      <c r="K59" s="37"/>
      <c r="L59" s="37"/>
      <c r="M59" s="37"/>
      <c r="N59" s="37"/>
      <c r="O59" s="37"/>
      <c r="P59" s="37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5" customHeight="1">
      <c r="A60" s="65" t="s">
        <v>331</v>
      </c>
      <c r="B60" s="65" t="s">
        <v>332</v>
      </c>
      <c r="C60" s="46">
        <v>0</v>
      </c>
      <c r="D60" s="46">
        <v>0.16</v>
      </c>
      <c r="E60" s="46">
        <v>0.16</v>
      </c>
      <c r="F60" s="46">
        <v>3</v>
      </c>
      <c r="G60" s="46">
        <f t="shared" si="5"/>
        <v>480</v>
      </c>
      <c r="H60" s="68" t="s">
        <v>120</v>
      </c>
      <c r="I60" s="28" t="s">
        <v>22</v>
      </c>
      <c r="J60" s="28" t="s">
        <v>22</v>
      </c>
      <c r="K60" s="37"/>
      <c r="L60" s="37"/>
      <c r="M60" s="37"/>
      <c r="N60" s="37"/>
      <c r="O60" s="37"/>
      <c r="P60" s="37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2.75" customHeight="1">
      <c r="A61" s="65" t="s">
        <v>333</v>
      </c>
      <c r="B61" s="65" t="s">
        <v>334</v>
      </c>
      <c r="C61" s="52">
        <v>0</v>
      </c>
      <c r="D61" s="46">
        <v>0.28000000000000003</v>
      </c>
      <c r="E61" s="46">
        <v>0.28000000000000003</v>
      </c>
      <c r="F61" s="46">
        <v>4</v>
      </c>
      <c r="G61" s="46">
        <f t="shared" si="5"/>
        <v>1120</v>
      </c>
      <c r="H61" s="68" t="s">
        <v>28</v>
      </c>
      <c r="I61" s="28" t="s">
        <v>22</v>
      </c>
      <c r="J61" s="28" t="s">
        <v>22</v>
      </c>
      <c r="K61" s="37"/>
      <c r="L61" s="37"/>
      <c r="M61" s="37"/>
      <c r="N61" s="37"/>
      <c r="O61" s="37"/>
      <c r="P61" s="37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2.75" customHeight="1">
      <c r="A62" s="44" t="s">
        <v>335</v>
      </c>
      <c r="B62" s="45" t="s">
        <v>336</v>
      </c>
      <c r="C62" s="46">
        <v>0</v>
      </c>
      <c r="D62" s="52">
        <v>0.27</v>
      </c>
      <c r="E62" s="52">
        <v>0.27</v>
      </c>
      <c r="F62" s="52">
        <v>3.50</v>
      </c>
      <c r="G62" s="52">
        <f t="shared" si="5"/>
        <v>945</v>
      </c>
      <c r="H62" s="62" t="s">
        <v>28</v>
      </c>
      <c r="I62" s="28" t="s">
        <v>22</v>
      </c>
      <c r="J62" s="28" t="s">
        <v>22</v>
      </c>
      <c r="K62" s="37"/>
      <c r="L62" s="37"/>
      <c r="M62" s="37"/>
      <c r="N62" s="37"/>
      <c r="O62" s="37"/>
      <c r="P62" s="37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2.75" customHeight="1">
      <c r="A63" s="57" t="s">
        <v>337</v>
      </c>
      <c r="B63" s="69" t="s">
        <v>338</v>
      </c>
      <c r="C63" s="70">
        <v>0</v>
      </c>
      <c r="D63" s="71">
        <v>0.28000000000000003</v>
      </c>
      <c r="E63" s="72">
        <v>0.28000000000000003</v>
      </c>
      <c r="F63" s="72">
        <v>3.50</v>
      </c>
      <c r="G63" s="73">
        <v>980</v>
      </c>
      <c r="H63" s="74" t="s">
        <v>120</v>
      </c>
      <c r="I63" s="28" t="s">
        <v>18</v>
      </c>
      <c r="J63" s="28" t="s">
        <v>18</v>
      </c>
      <c r="K63" s="37"/>
      <c r="L63" s="37"/>
      <c r="M63" s="37"/>
      <c r="N63" s="37"/>
      <c r="O63" s="37"/>
      <c r="P63" s="37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2.75" customHeight="1">
      <c r="A64" s="8"/>
      <c r="B64" s="75"/>
      <c r="C64" s="36"/>
      <c r="D64" s="36"/>
      <c r="E64" s="36"/>
      <c r="F64" s="36"/>
      <c r="G64" s="36"/>
      <c r="H64" s="76"/>
      <c r="I64" s="7"/>
      <c r="J64" s="7"/>
      <c r="K64" s="37"/>
      <c r="L64" s="37"/>
      <c r="M64" s="37"/>
      <c r="N64" s="37"/>
      <c r="O64" s="37"/>
      <c r="P64" s="37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2.75" customHeight="1">
      <c r="A65" s="8"/>
      <c r="B65" s="75"/>
      <c r="C65" s="36"/>
      <c r="D65" s="36"/>
      <c r="E65" s="36"/>
      <c r="F65" s="36"/>
      <c r="G65" s="36"/>
      <c r="H65" s="76"/>
      <c r="I65" s="7"/>
      <c r="J65" s="7"/>
      <c r="K65" s="37"/>
      <c r="L65" s="37"/>
      <c r="M65" s="37"/>
      <c r="N65" s="37"/>
      <c r="O65" s="37"/>
      <c r="P65" s="37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2.75" customHeight="1">
      <c r="A66" s="8"/>
      <c r="B66" s="75"/>
      <c r="C66" s="36"/>
      <c r="D66" s="36"/>
      <c r="E66" s="36"/>
      <c r="F66" s="36"/>
      <c r="G66" s="36"/>
      <c r="H66" s="76"/>
      <c r="I66" s="7"/>
      <c r="J66" s="7"/>
      <c r="K66" s="37"/>
      <c r="L66" s="37"/>
      <c r="M66" s="37"/>
      <c r="N66" s="37"/>
      <c r="O66" s="37"/>
      <c r="P66" s="37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2.75" customHeight="1">
      <c r="A67" s="8"/>
      <c r="B67" s="75"/>
      <c r="C67" s="36"/>
      <c r="D67" s="36"/>
      <c r="E67" s="36"/>
      <c r="F67" s="36"/>
      <c r="G67" s="36"/>
      <c r="H67" s="76"/>
      <c r="I67" s="7"/>
      <c r="J67" s="7"/>
      <c r="K67" s="37"/>
      <c r="L67" s="37"/>
      <c r="M67" s="37"/>
      <c r="N67" s="37"/>
      <c r="O67" s="37"/>
      <c r="P67" s="37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2.75" customHeight="1">
      <c r="A68" s="8"/>
      <c r="B68" s="75"/>
      <c r="C68" s="36"/>
      <c r="D68" s="36"/>
      <c r="E68" s="36"/>
      <c r="F68" s="36"/>
      <c r="G68" s="36"/>
      <c r="H68" s="76"/>
      <c r="I68" s="7"/>
      <c r="J68" s="7"/>
      <c r="K68" s="37"/>
      <c r="L68" s="37"/>
      <c r="M68" s="37"/>
      <c r="N68" s="37"/>
      <c r="O68" s="37"/>
      <c r="P68" s="37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2.75" customHeight="1">
      <c r="A69" s="8"/>
      <c r="B69" s="75"/>
      <c r="C69" s="36"/>
      <c r="D69" s="36"/>
      <c r="E69" s="36"/>
      <c r="F69" s="36"/>
      <c r="G69" s="36"/>
      <c r="H69" s="76"/>
      <c r="I69" s="7"/>
      <c r="J69" s="7"/>
      <c r="K69" s="37"/>
      <c r="L69" s="37"/>
      <c r="M69" s="37"/>
      <c r="N69" s="37"/>
      <c r="O69" s="37"/>
      <c r="P69" s="37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2.75" customHeight="1">
      <c r="A70" s="8"/>
      <c r="B70" s="75"/>
      <c r="C70" s="36"/>
      <c r="D70" s="36"/>
      <c r="E70" s="36"/>
      <c r="F70" s="36"/>
      <c r="G70" s="36"/>
      <c r="H70" s="76"/>
      <c r="I70" s="7"/>
      <c r="J70" s="7"/>
      <c r="K70" s="37"/>
      <c r="L70" s="37"/>
      <c r="M70" s="37"/>
      <c r="N70" s="37"/>
      <c r="O70" s="37"/>
      <c r="P70" s="37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2.75" customHeight="1">
      <c r="A71" s="8"/>
      <c r="B71" s="75"/>
      <c r="C71" s="36"/>
      <c r="D71" s="36"/>
      <c r="E71" s="36"/>
      <c r="F71" s="36"/>
      <c r="G71" s="36"/>
      <c r="H71" s="76"/>
      <c r="I71" s="7"/>
      <c r="J71" s="7"/>
      <c r="K71" s="37"/>
      <c r="L71" s="37"/>
      <c r="M71" s="37"/>
      <c r="N71" s="37"/>
      <c r="O71" s="37"/>
      <c r="P71" s="37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2.75" customHeight="1">
      <c r="A72" s="8"/>
      <c r="B72" s="75"/>
      <c r="C72" s="36"/>
      <c r="D72" s="36"/>
      <c r="E72" s="36"/>
      <c r="F72" s="36"/>
      <c r="G72" s="36"/>
      <c r="H72" s="76"/>
      <c r="I72" s="7"/>
      <c r="J72" s="7"/>
      <c r="K72" s="37"/>
      <c r="L72" s="37"/>
      <c r="M72" s="37"/>
      <c r="N72" s="37"/>
      <c r="O72" s="37"/>
      <c r="P72" s="37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2.75" customHeight="1">
      <c r="A73" s="8"/>
      <c r="B73" s="75"/>
      <c r="C73" s="36"/>
      <c r="D73" s="36"/>
      <c r="E73" s="36"/>
      <c r="F73" s="36"/>
      <c r="G73" s="36"/>
      <c r="H73" s="76"/>
      <c r="I73" s="7"/>
      <c r="J73" s="7"/>
      <c r="K73" s="37"/>
      <c r="L73" s="37"/>
      <c r="M73" s="37"/>
      <c r="N73" s="37"/>
      <c r="O73" s="37"/>
      <c r="P73" s="37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2.75" customHeight="1">
      <c r="A74" s="8"/>
      <c r="B74" s="75"/>
      <c r="C74" s="36"/>
      <c r="D74" s="36"/>
      <c r="E74" s="36"/>
      <c r="F74" s="36"/>
      <c r="G74" s="36"/>
      <c r="H74" s="76"/>
      <c r="I74" s="7"/>
      <c r="J74" s="7"/>
      <c r="K74" s="37"/>
      <c r="L74" s="37"/>
      <c r="M74" s="37"/>
      <c r="N74" s="37"/>
      <c r="O74" s="37"/>
      <c r="P74" s="37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2.75" customHeight="1">
      <c r="A75" s="8"/>
      <c r="B75" s="75"/>
      <c r="C75" s="36"/>
      <c r="D75" s="36"/>
      <c r="E75" s="36"/>
      <c r="F75" s="36"/>
      <c r="G75" s="36"/>
      <c r="H75" s="76"/>
      <c r="I75" s="7"/>
      <c r="J75" s="7"/>
      <c r="K75" s="37"/>
      <c r="L75" s="37"/>
      <c r="M75" s="37"/>
      <c r="N75" s="37"/>
      <c r="O75" s="37"/>
      <c r="P75" s="37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2.75" customHeight="1">
      <c r="A76" s="8"/>
      <c r="B76" s="75"/>
      <c r="C76" s="36"/>
      <c r="D76" s="36"/>
      <c r="E76" s="36"/>
      <c r="F76" s="36"/>
      <c r="G76" s="36"/>
      <c r="H76" s="76"/>
      <c r="I76" s="7"/>
      <c r="J76" s="7"/>
      <c r="K76" s="37"/>
      <c r="L76" s="37"/>
      <c r="M76" s="37"/>
      <c r="N76" s="37"/>
      <c r="O76" s="37"/>
      <c r="P76" s="37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2.75" customHeight="1">
      <c r="A77" s="8"/>
      <c r="B77" s="75"/>
      <c r="C77" s="36"/>
      <c r="D77" s="36"/>
      <c r="E77" s="36"/>
      <c r="F77" s="36"/>
      <c r="G77" s="36"/>
      <c r="H77" s="76"/>
      <c r="I77" s="7"/>
      <c r="J77" s="7"/>
      <c r="K77" s="37"/>
      <c r="L77" s="37"/>
      <c r="M77" s="37"/>
      <c r="N77" s="37"/>
      <c r="O77" s="37"/>
      <c r="P77" s="37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2.75" customHeight="1">
      <c r="A78" s="8"/>
      <c r="B78" s="75"/>
      <c r="C78" s="36"/>
      <c r="D78" s="36"/>
      <c r="E78" s="36"/>
      <c r="F78" s="36"/>
      <c r="G78" s="36"/>
      <c r="H78" s="76"/>
      <c r="I78" s="7"/>
      <c r="J78" s="7"/>
      <c r="K78" s="37"/>
      <c r="L78" s="37"/>
      <c r="M78" s="37"/>
      <c r="N78" s="37"/>
      <c r="O78" s="37"/>
      <c r="P78" s="37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2.75" customHeight="1">
      <c r="A79" s="8"/>
      <c r="B79" s="75"/>
      <c r="C79" s="36"/>
      <c r="D79" s="36"/>
      <c r="E79" s="36"/>
      <c r="F79" s="36"/>
      <c r="G79" s="36"/>
      <c r="H79" s="76"/>
      <c r="I79" s="7"/>
      <c r="J79" s="7"/>
      <c r="K79" s="37"/>
      <c r="L79" s="37"/>
      <c r="M79" s="37"/>
      <c r="N79" s="37"/>
      <c r="O79" s="37"/>
      <c r="P79" s="37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2.75" customHeight="1">
      <c r="A80" s="8"/>
      <c r="B80" s="75"/>
      <c r="C80" s="36"/>
      <c r="D80" s="36"/>
      <c r="E80" s="36"/>
      <c r="F80" s="36"/>
      <c r="G80" s="36"/>
      <c r="H80" s="76"/>
      <c r="I80" s="7"/>
      <c r="J80" s="7"/>
      <c r="K80" s="37"/>
      <c r="L80" s="37"/>
      <c r="M80" s="37"/>
      <c r="N80" s="37"/>
      <c r="O80" s="37"/>
      <c r="P80" s="37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2.75" customHeight="1">
      <c r="A81" s="8"/>
      <c r="B81" s="75"/>
      <c r="C81" s="36"/>
      <c r="D81" s="36"/>
      <c r="E81" s="36"/>
      <c r="F81" s="36"/>
      <c r="G81" s="36"/>
      <c r="H81" s="76"/>
      <c r="I81" s="7"/>
      <c r="J81" s="7"/>
      <c r="K81" s="37"/>
      <c r="L81" s="37"/>
      <c r="M81" s="37"/>
      <c r="N81" s="37"/>
      <c r="O81" s="37"/>
      <c r="P81" s="37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2.75" customHeight="1">
      <c r="A82" s="8"/>
      <c r="B82" s="75"/>
      <c r="C82" s="36"/>
      <c r="D82" s="36"/>
      <c r="E82" s="36"/>
      <c r="F82" s="36"/>
      <c r="G82" s="36"/>
      <c r="H82" s="76"/>
      <c r="I82" s="7"/>
      <c r="J82" s="7"/>
      <c r="K82" s="37"/>
      <c r="L82" s="37"/>
      <c r="M82" s="37"/>
      <c r="N82" s="37"/>
      <c r="O82" s="37"/>
      <c r="P82" s="37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2.75" customHeight="1">
      <c r="A83" s="8"/>
      <c r="B83" s="75"/>
      <c r="C83" s="36"/>
      <c r="D83" s="36"/>
      <c r="E83" s="36"/>
      <c r="F83" s="36"/>
      <c r="G83" s="36"/>
      <c r="H83" s="76"/>
      <c r="I83" s="7"/>
      <c r="J83" s="7"/>
      <c r="K83" s="37"/>
      <c r="L83" s="37"/>
      <c r="M83" s="37"/>
      <c r="N83" s="37"/>
      <c r="O83" s="37"/>
      <c r="P83" s="37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2.75" customHeight="1">
      <c r="A84" s="8"/>
      <c r="B84" s="75"/>
      <c r="C84" s="36"/>
      <c r="D84" s="36"/>
      <c r="E84" s="36"/>
      <c r="F84" s="36"/>
      <c r="G84" s="36"/>
      <c r="H84" s="76"/>
      <c r="I84" s="7"/>
      <c r="J84" s="7"/>
      <c r="K84" s="37"/>
      <c r="L84" s="37"/>
      <c r="M84" s="37"/>
      <c r="N84" s="37"/>
      <c r="O84" s="37"/>
      <c r="P84" s="37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2.75" customHeight="1">
      <c r="A85" s="8"/>
      <c r="B85" s="75"/>
      <c r="C85" s="36"/>
      <c r="D85" s="36"/>
      <c r="E85" s="36"/>
      <c r="F85" s="36"/>
      <c r="G85" s="36"/>
      <c r="H85" s="76"/>
      <c r="I85" s="7"/>
      <c r="J85" s="7"/>
      <c r="K85" s="37"/>
      <c r="L85" s="37"/>
      <c r="M85" s="37"/>
      <c r="N85" s="37"/>
      <c r="O85" s="37"/>
      <c r="P85" s="37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2.75" customHeight="1">
      <c r="A86" s="8"/>
      <c r="B86" s="75"/>
      <c r="C86" s="36"/>
      <c r="D86" s="36"/>
      <c r="E86" s="36"/>
      <c r="F86" s="36"/>
      <c r="G86" s="36"/>
      <c r="H86" s="76"/>
      <c r="I86" s="7"/>
      <c r="J86" s="7"/>
      <c r="K86" s="37"/>
      <c r="L86" s="37"/>
      <c r="M86" s="37"/>
      <c r="N86" s="37"/>
      <c r="O86" s="37"/>
      <c r="P86" s="37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2.75" customHeight="1">
      <c r="A87" s="8"/>
      <c r="B87" s="75"/>
      <c r="C87" s="36"/>
      <c r="D87" s="36"/>
      <c r="E87" s="36"/>
      <c r="F87" s="36"/>
      <c r="G87" s="36"/>
      <c r="H87" s="76"/>
      <c r="I87" s="7"/>
      <c r="J87" s="7"/>
      <c r="K87" s="37"/>
      <c r="L87" s="37"/>
      <c r="M87" s="37"/>
      <c r="N87" s="37"/>
      <c r="O87" s="37"/>
      <c r="P87" s="37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2.75" customHeight="1">
      <c r="A88" s="8"/>
      <c r="B88" s="75"/>
      <c r="C88" s="36"/>
      <c r="D88" s="36"/>
      <c r="E88" s="36"/>
      <c r="F88" s="36"/>
      <c r="G88" s="36"/>
      <c r="H88" s="76"/>
      <c r="I88" s="7"/>
      <c r="J88" s="7"/>
      <c r="K88" s="37"/>
      <c r="L88" s="37"/>
      <c r="M88" s="37"/>
      <c r="N88" s="37"/>
      <c r="O88" s="37"/>
      <c r="P88" s="37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2.75" customHeight="1">
      <c r="A89" s="8"/>
      <c r="B89" s="75"/>
      <c r="C89" s="36"/>
      <c r="D89" s="36"/>
      <c r="E89" s="36"/>
      <c r="F89" s="36"/>
      <c r="G89" s="36"/>
      <c r="H89" s="76"/>
      <c r="I89" s="7"/>
      <c r="J89" s="7"/>
      <c r="K89" s="37"/>
      <c r="L89" s="37"/>
      <c r="M89" s="37"/>
      <c r="N89" s="37"/>
      <c r="O89" s="37"/>
      <c r="P89" s="37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2.75" customHeight="1">
      <c r="A90" s="8"/>
      <c r="B90" s="75"/>
      <c r="C90" s="36"/>
      <c r="D90" s="36"/>
      <c r="E90" s="36"/>
      <c r="F90" s="36"/>
      <c r="G90" s="36"/>
      <c r="H90" s="76"/>
      <c r="I90" s="7"/>
      <c r="J90" s="7"/>
      <c r="K90" s="37"/>
      <c r="L90" s="37"/>
      <c r="M90" s="37"/>
      <c r="N90" s="37"/>
      <c r="O90" s="37"/>
      <c r="P90" s="37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2.75" customHeight="1">
      <c r="A91" s="8"/>
      <c r="B91" s="75"/>
      <c r="C91" s="36"/>
      <c r="D91" s="36"/>
      <c r="E91" s="36"/>
      <c r="F91" s="36"/>
      <c r="G91" s="36"/>
      <c r="H91" s="76"/>
      <c r="I91" s="7"/>
      <c r="J91" s="7"/>
      <c r="K91" s="37"/>
      <c r="L91" s="37"/>
      <c r="M91" s="37"/>
      <c r="N91" s="37"/>
      <c r="O91" s="37"/>
      <c r="P91" s="37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2.75" customHeight="1">
      <c r="A92" s="8"/>
      <c r="B92" s="75"/>
      <c r="C92" s="36"/>
      <c r="D92" s="36"/>
      <c r="E92" s="36"/>
      <c r="F92" s="36"/>
      <c r="G92" s="36"/>
      <c r="H92" s="76"/>
      <c r="I92" s="7"/>
      <c r="J92" s="7"/>
      <c r="K92" s="37"/>
      <c r="L92" s="37"/>
      <c r="M92" s="37"/>
      <c r="N92" s="37"/>
      <c r="O92" s="37"/>
      <c r="P92" s="37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2.75" customHeight="1">
      <c r="A93" s="8"/>
      <c r="B93" s="75"/>
      <c r="C93" s="36"/>
      <c r="D93" s="36"/>
      <c r="E93" s="36"/>
      <c r="F93" s="36"/>
      <c r="G93" s="36"/>
      <c r="H93" s="76"/>
      <c r="I93" s="7"/>
      <c r="J93" s="7"/>
      <c r="K93" s="37"/>
      <c r="L93" s="37"/>
      <c r="M93" s="37"/>
      <c r="N93" s="37"/>
      <c r="O93" s="37"/>
      <c r="P93" s="37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2.75" customHeight="1">
      <c r="A94" s="8"/>
      <c r="B94" s="75"/>
      <c r="C94" s="36"/>
      <c r="D94" s="36"/>
      <c r="E94" s="36"/>
      <c r="F94" s="36"/>
      <c r="G94" s="36"/>
      <c r="H94" s="76"/>
      <c r="I94" s="7"/>
      <c r="J94" s="7"/>
      <c r="K94" s="37"/>
      <c r="L94" s="37"/>
      <c r="M94" s="37"/>
      <c r="N94" s="37"/>
      <c r="O94" s="37"/>
      <c r="P94" s="37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2.75" customHeight="1">
      <c r="A95" s="8"/>
      <c r="B95" s="75"/>
      <c r="C95" s="36"/>
      <c r="D95" s="36"/>
      <c r="E95" s="36"/>
      <c r="F95" s="36"/>
      <c r="G95" s="36"/>
      <c r="H95" s="76"/>
      <c r="I95" s="7"/>
      <c r="J95" s="7"/>
      <c r="K95" s="37"/>
      <c r="L95" s="37"/>
      <c r="M95" s="37"/>
      <c r="N95" s="37"/>
      <c r="O95" s="37"/>
      <c r="P95" s="37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2.75" customHeight="1">
      <c r="A96" s="8"/>
      <c r="B96" s="75"/>
      <c r="C96" s="36"/>
      <c r="D96" s="36"/>
      <c r="E96" s="36"/>
      <c r="F96" s="36"/>
      <c r="G96" s="36"/>
      <c r="H96" s="76"/>
      <c r="I96" s="7"/>
      <c r="J96" s="7"/>
      <c r="K96" s="37"/>
      <c r="L96" s="37"/>
      <c r="M96" s="37"/>
      <c r="N96" s="37"/>
      <c r="O96" s="37"/>
      <c r="P96" s="37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2.75" customHeight="1">
      <c r="A97" s="8"/>
      <c r="B97" s="75"/>
      <c r="C97" s="36"/>
      <c r="D97" s="36"/>
      <c r="E97" s="36"/>
      <c r="F97" s="36"/>
      <c r="G97" s="36"/>
      <c r="H97" s="76"/>
      <c r="I97" s="7"/>
      <c r="J97" s="7"/>
      <c r="K97" s="37"/>
      <c r="L97" s="37"/>
      <c r="M97" s="37"/>
      <c r="N97" s="37"/>
      <c r="O97" s="37"/>
      <c r="P97" s="37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2.75" customHeight="1">
      <c r="A98" s="8"/>
      <c r="B98" s="75"/>
      <c r="C98" s="36"/>
      <c r="D98" s="36"/>
      <c r="E98" s="36"/>
      <c r="F98" s="36"/>
      <c r="G98" s="36"/>
      <c r="H98" s="76"/>
      <c r="I98" s="7"/>
      <c r="J98" s="7"/>
      <c r="K98" s="37"/>
      <c r="L98" s="37"/>
      <c r="M98" s="37"/>
      <c r="N98" s="37"/>
      <c r="O98" s="37"/>
      <c r="P98" s="37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2.75" customHeight="1">
      <c r="A99" s="8"/>
      <c r="B99" s="75"/>
      <c r="C99" s="36"/>
      <c r="D99" s="36"/>
      <c r="E99" s="36"/>
      <c r="F99" s="36"/>
      <c r="G99" s="36"/>
      <c r="H99" s="76"/>
      <c r="I99" s="7"/>
      <c r="J99" s="7"/>
      <c r="K99" s="37"/>
      <c r="L99" s="37"/>
      <c r="M99" s="37"/>
      <c r="N99" s="37"/>
      <c r="O99" s="37"/>
      <c r="P99" s="37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2.75" customHeight="1">
      <c r="A100" s="8"/>
      <c r="B100" s="75"/>
      <c r="C100" s="36"/>
      <c r="D100" s="36"/>
      <c r="E100" s="36"/>
      <c r="F100" s="36"/>
      <c r="G100" s="36"/>
      <c r="H100" s="76"/>
      <c r="I100" s="7"/>
      <c r="J100" s="7"/>
      <c r="K100" s="37"/>
      <c r="L100" s="37"/>
      <c r="M100" s="37"/>
      <c r="N100" s="37"/>
      <c r="O100" s="37"/>
      <c r="P100" s="37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2.75" customHeight="1">
      <c r="A101" s="8"/>
      <c r="B101" s="75"/>
      <c r="C101" s="36"/>
      <c r="D101" s="36"/>
      <c r="E101" s="36"/>
      <c r="F101" s="36"/>
      <c r="G101" s="36"/>
      <c r="H101" s="76"/>
      <c r="I101" s="7"/>
      <c r="J101" s="7"/>
      <c r="K101" s="37"/>
      <c r="L101" s="37"/>
      <c r="M101" s="37"/>
      <c r="N101" s="37"/>
      <c r="O101" s="37"/>
      <c r="P101" s="37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2.75" customHeight="1">
      <c r="A102" s="8"/>
      <c r="B102" s="75"/>
      <c r="C102" s="36"/>
      <c r="D102" s="36"/>
      <c r="E102" s="36"/>
      <c r="F102" s="36"/>
      <c r="G102" s="36"/>
      <c r="H102" s="76"/>
      <c r="I102" s="7"/>
      <c r="J102" s="7"/>
      <c r="K102" s="37"/>
      <c r="L102" s="37"/>
      <c r="M102" s="37"/>
      <c r="N102" s="37"/>
      <c r="O102" s="37"/>
      <c r="P102" s="37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2.75" customHeight="1">
      <c r="A103" s="8"/>
      <c r="B103" s="75"/>
      <c r="C103" s="36"/>
      <c r="D103" s="36"/>
      <c r="E103" s="36"/>
      <c r="F103" s="36"/>
      <c r="G103" s="36"/>
      <c r="H103" s="76"/>
      <c r="I103" s="7"/>
      <c r="J103" s="7"/>
      <c r="K103" s="37"/>
      <c r="L103" s="37"/>
      <c r="M103" s="37"/>
      <c r="N103" s="37"/>
      <c r="O103" s="37"/>
      <c r="P103" s="37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2.75" customHeight="1">
      <c r="A104" s="8"/>
      <c r="B104" s="75"/>
      <c r="C104" s="36"/>
      <c r="D104" s="36"/>
      <c r="E104" s="36"/>
      <c r="F104" s="36"/>
      <c r="G104" s="36"/>
      <c r="H104" s="76"/>
      <c r="I104" s="7"/>
      <c r="J104" s="7"/>
      <c r="K104" s="37"/>
      <c r="L104" s="37"/>
      <c r="M104" s="37"/>
      <c r="N104" s="37"/>
      <c r="O104" s="37"/>
      <c r="P104" s="37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2.75" customHeight="1">
      <c r="A105" s="8"/>
      <c r="B105" s="75"/>
      <c r="C105" s="36"/>
      <c r="D105" s="36"/>
      <c r="E105" s="36"/>
      <c r="F105" s="36"/>
      <c r="G105" s="36"/>
      <c r="H105" s="76"/>
      <c r="I105" s="7"/>
      <c r="J105" s="7"/>
      <c r="K105" s="37"/>
      <c r="L105" s="37"/>
      <c r="M105" s="37"/>
      <c r="N105" s="37"/>
      <c r="O105" s="37"/>
      <c r="P105" s="37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2.75" customHeight="1">
      <c r="A106" s="8"/>
      <c r="B106" s="75"/>
      <c r="C106" s="36"/>
      <c r="D106" s="36"/>
      <c r="E106" s="36"/>
      <c r="F106" s="36"/>
      <c r="G106" s="36"/>
      <c r="H106" s="76"/>
      <c r="I106" s="7"/>
      <c r="J106" s="7"/>
      <c r="K106" s="37"/>
      <c r="L106" s="37"/>
      <c r="M106" s="37"/>
      <c r="N106" s="37"/>
      <c r="O106" s="37"/>
      <c r="P106" s="37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2.75" customHeight="1">
      <c r="A107" s="8"/>
      <c r="B107" s="75"/>
      <c r="C107" s="36"/>
      <c r="D107" s="36"/>
      <c r="E107" s="36"/>
      <c r="F107" s="36"/>
      <c r="G107" s="36"/>
      <c r="H107" s="76"/>
      <c r="I107" s="7"/>
      <c r="J107" s="7"/>
      <c r="K107" s="37"/>
      <c r="L107" s="37"/>
      <c r="M107" s="37"/>
      <c r="N107" s="37"/>
      <c r="O107" s="37"/>
      <c r="P107" s="37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2.75" customHeight="1">
      <c r="A108" s="8"/>
      <c r="B108" s="75"/>
      <c r="C108" s="36"/>
      <c r="D108" s="36"/>
      <c r="E108" s="36"/>
      <c r="F108" s="36"/>
      <c r="G108" s="36"/>
      <c r="H108" s="76"/>
      <c r="I108" s="7"/>
      <c r="J108" s="7"/>
      <c r="K108" s="37"/>
      <c r="L108" s="37"/>
      <c r="M108" s="37"/>
      <c r="N108" s="37"/>
      <c r="O108" s="37"/>
      <c r="P108" s="37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2.75" customHeight="1">
      <c r="A109" s="8"/>
      <c r="B109" s="75"/>
      <c r="C109" s="36"/>
      <c r="D109" s="36"/>
      <c r="E109" s="36"/>
      <c r="F109" s="36"/>
      <c r="G109" s="36"/>
      <c r="H109" s="76"/>
      <c r="I109" s="7"/>
      <c r="J109" s="7"/>
      <c r="K109" s="37"/>
      <c r="L109" s="37"/>
      <c r="M109" s="37"/>
      <c r="N109" s="37"/>
      <c r="O109" s="37"/>
      <c r="P109" s="37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2.75" customHeight="1">
      <c r="A110" s="8"/>
      <c r="B110" s="75"/>
      <c r="C110" s="36"/>
      <c r="D110" s="36"/>
      <c r="E110" s="36"/>
      <c r="F110" s="36"/>
      <c r="G110" s="36"/>
      <c r="H110" s="76"/>
      <c r="I110" s="7"/>
      <c r="J110" s="7"/>
      <c r="K110" s="37"/>
      <c r="L110" s="37"/>
      <c r="M110" s="37"/>
      <c r="N110" s="37"/>
      <c r="O110" s="37"/>
      <c r="P110" s="37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2.75" customHeight="1">
      <c r="A111" s="8"/>
      <c r="B111" s="75"/>
      <c r="C111" s="36"/>
      <c r="D111" s="36"/>
      <c r="E111" s="36"/>
      <c r="F111" s="36"/>
      <c r="G111" s="36"/>
      <c r="H111" s="76"/>
      <c r="I111" s="7"/>
      <c r="J111" s="7"/>
      <c r="K111" s="37"/>
      <c r="L111" s="37"/>
      <c r="M111" s="37"/>
      <c r="N111" s="37"/>
      <c r="O111" s="37"/>
      <c r="P111" s="37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2.75" customHeight="1">
      <c r="A112" s="8"/>
      <c r="B112" s="75"/>
      <c r="C112" s="36"/>
      <c r="D112" s="36"/>
      <c r="E112" s="36"/>
      <c r="F112" s="36"/>
      <c r="G112" s="36"/>
      <c r="H112" s="76"/>
      <c r="I112" s="7"/>
      <c r="J112" s="7"/>
      <c r="K112" s="37"/>
      <c r="L112" s="37"/>
      <c r="M112" s="37"/>
      <c r="N112" s="37"/>
      <c r="O112" s="37"/>
      <c r="P112" s="37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2.75" customHeight="1">
      <c r="A113" s="8"/>
      <c r="B113" s="75"/>
      <c r="C113" s="36"/>
      <c r="D113" s="36"/>
      <c r="E113" s="36"/>
      <c r="F113" s="36"/>
      <c r="G113" s="36"/>
      <c r="H113" s="76"/>
      <c r="I113" s="7"/>
      <c r="J113" s="7"/>
      <c r="K113" s="37"/>
      <c r="L113" s="37"/>
      <c r="M113" s="37"/>
      <c r="N113" s="37"/>
      <c r="O113" s="37"/>
      <c r="P113" s="37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2.75" customHeight="1">
      <c r="A114" s="8"/>
      <c r="B114" s="75"/>
      <c r="C114" s="36"/>
      <c r="D114" s="36"/>
      <c r="E114" s="36"/>
      <c r="F114" s="36"/>
      <c r="G114" s="36"/>
      <c r="H114" s="76"/>
      <c r="I114" s="7"/>
      <c r="J114" s="7"/>
      <c r="K114" s="37"/>
      <c r="L114" s="37"/>
      <c r="M114" s="37"/>
      <c r="N114" s="37"/>
      <c r="O114" s="37"/>
      <c r="P114" s="37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2.75" customHeight="1">
      <c r="A115" s="8"/>
      <c r="B115" s="75"/>
      <c r="C115" s="36"/>
      <c r="D115" s="36"/>
      <c r="E115" s="36"/>
      <c r="F115" s="36"/>
      <c r="G115" s="36"/>
      <c r="H115" s="76"/>
      <c r="I115" s="7"/>
      <c r="J115" s="7"/>
      <c r="K115" s="37"/>
      <c r="L115" s="37"/>
      <c r="M115" s="37"/>
      <c r="N115" s="37"/>
      <c r="O115" s="37"/>
      <c r="P115" s="37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2.75" customHeight="1">
      <c r="A116" s="8"/>
      <c r="B116" s="75"/>
      <c r="C116" s="36"/>
      <c r="D116" s="36"/>
      <c r="E116" s="36"/>
      <c r="F116" s="36"/>
      <c r="G116" s="36"/>
      <c r="H116" s="76"/>
      <c r="I116" s="7"/>
      <c r="J116" s="7"/>
      <c r="K116" s="37"/>
      <c r="L116" s="37"/>
      <c r="M116" s="37"/>
      <c r="N116" s="37"/>
      <c r="O116" s="37"/>
      <c r="P116" s="37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2.75" customHeight="1">
      <c r="A117" s="8"/>
      <c r="B117" s="75"/>
      <c r="C117" s="36"/>
      <c r="D117" s="36"/>
      <c r="E117" s="36"/>
      <c r="F117" s="36"/>
      <c r="G117" s="36"/>
      <c r="H117" s="76"/>
      <c r="I117" s="7"/>
      <c r="J117" s="7"/>
      <c r="K117" s="37"/>
      <c r="L117" s="37"/>
      <c r="M117" s="37"/>
      <c r="N117" s="37"/>
      <c r="O117" s="37"/>
      <c r="P117" s="37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2.75" customHeight="1">
      <c r="A118" s="8"/>
      <c r="B118" s="75"/>
      <c r="C118" s="36"/>
      <c r="D118" s="36"/>
      <c r="E118" s="36"/>
      <c r="F118" s="36"/>
      <c r="G118" s="36"/>
      <c r="H118" s="76"/>
      <c r="I118" s="7"/>
      <c r="J118" s="7"/>
      <c r="K118" s="37"/>
      <c r="L118" s="37"/>
      <c r="M118" s="37"/>
      <c r="N118" s="37"/>
      <c r="O118" s="37"/>
      <c r="P118" s="37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2.75" customHeight="1">
      <c r="A119" s="8"/>
      <c r="B119" s="75"/>
      <c r="C119" s="36"/>
      <c r="D119" s="36"/>
      <c r="E119" s="36"/>
      <c r="F119" s="36"/>
      <c r="G119" s="36"/>
      <c r="H119" s="76"/>
      <c r="I119" s="7"/>
      <c r="J119" s="7"/>
      <c r="K119" s="37"/>
      <c r="L119" s="37"/>
      <c r="M119" s="37"/>
      <c r="N119" s="37"/>
      <c r="O119" s="37"/>
      <c r="P119" s="37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2.75" customHeight="1">
      <c r="A120" s="8"/>
      <c r="B120" s="75"/>
      <c r="C120" s="36"/>
      <c r="D120" s="36"/>
      <c r="E120" s="36"/>
      <c r="F120" s="36"/>
      <c r="G120" s="36"/>
      <c r="H120" s="76"/>
      <c r="I120" s="7"/>
      <c r="J120" s="7"/>
      <c r="K120" s="37"/>
      <c r="L120" s="37"/>
      <c r="M120" s="37"/>
      <c r="N120" s="37"/>
      <c r="O120" s="37"/>
      <c r="P120" s="37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2.75" customHeight="1">
      <c r="A121" s="8"/>
      <c r="B121" s="75"/>
      <c r="C121" s="36"/>
      <c r="D121" s="36"/>
      <c r="E121" s="36"/>
      <c r="F121" s="36"/>
      <c r="G121" s="36"/>
      <c r="H121" s="76"/>
      <c r="I121" s="7"/>
      <c r="J121" s="7"/>
      <c r="K121" s="37"/>
      <c r="L121" s="37"/>
      <c r="M121" s="37"/>
      <c r="N121" s="37"/>
      <c r="O121" s="37"/>
      <c r="P121" s="37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2.75" customHeight="1">
      <c r="A122" s="8"/>
      <c r="B122" s="75"/>
      <c r="C122" s="36"/>
      <c r="D122" s="36"/>
      <c r="E122" s="36"/>
      <c r="F122" s="36"/>
      <c r="G122" s="36"/>
      <c r="H122" s="76"/>
      <c r="I122" s="7"/>
      <c r="J122" s="7"/>
      <c r="K122" s="37"/>
      <c r="L122" s="37"/>
      <c r="M122" s="37"/>
      <c r="N122" s="37"/>
      <c r="O122" s="37"/>
      <c r="P122" s="37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2.75" customHeight="1">
      <c r="A123" s="8"/>
      <c r="B123" s="75"/>
      <c r="C123" s="36"/>
      <c r="D123" s="36"/>
      <c r="E123" s="36"/>
      <c r="F123" s="36"/>
      <c r="G123" s="36"/>
      <c r="H123" s="76"/>
      <c r="I123" s="7"/>
      <c r="J123" s="7"/>
      <c r="K123" s="37"/>
      <c r="L123" s="37"/>
      <c r="M123" s="37"/>
      <c r="N123" s="37"/>
      <c r="O123" s="37"/>
      <c r="P123" s="37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2.75" customHeight="1">
      <c r="A124" s="8"/>
      <c r="B124" s="75"/>
      <c r="C124" s="36"/>
      <c r="D124" s="36"/>
      <c r="E124" s="36"/>
      <c r="F124" s="36"/>
      <c r="G124" s="36"/>
      <c r="H124" s="76"/>
      <c r="I124" s="7"/>
      <c r="J124" s="7"/>
      <c r="K124" s="37"/>
      <c r="L124" s="37"/>
      <c r="M124" s="37"/>
      <c r="N124" s="37"/>
      <c r="O124" s="37"/>
      <c r="P124" s="37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2.75" customHeight="1">
      <c r="A125" s="8"/>
      <c r="B125" s="75"/>
      <c r="C125" s="36"/>
      <c r="D125" s="36"/>
      <c r="E125" s="36"/>
      <c r="F125" s="36"/>
      <c r="G125" s="36"/>
      <c r="H125" s="76"/>
      <c r="I125" s="7"/>
      <c r="J125" s="7"/>
      <c r="K125" s="37"/>
      <c r="L125" s="37"/>
      <c r="M125" s="37"/>
      <c r="N125" s="37"/>
      <c r="O125" s="37"/>
      <c r="P125" s="37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2.75" customHeight="1">
      <c r="A126" s="8"/>
      <c r="B126" s="75"/>
      <c r="C126" s="36"/>
      <c r="D126" s="36"/>
      <c r="E126" s="36"/>
      <c r="F126" s="36"/>
      <c r="G126" s="36"/>
      <c r="H126" s="76"/>
      <c r="I126" s="7"/>
      <c r="J126" s="7"/>
      <c r="K126" s="37"/>
      <c r="L126" s="37"/>
      <c r="M126" s="37"/>
      <c r="N126" s="37"/>
      <c r="O126" s="37"/>
      <c r="P126" s="37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2.75" customHeight="1">
      <c r="A127" s="8"/>
      <c r="B127" s="75"/>
      <c r="C127" s="36"/>
      <c r="D127" s="36"/>
      <c r="E127" s="36"/>
      <c r="F127" s="36"/>
      <c r="G127" s="36"/>
      <c r="H127" s="76"/>
      <c r="I127" s="7"/>
      <c r="J127" s="7"/>
      <c r="K127" s="37"/>
      <c r="L127" s="37"/>
      <c r="M127" s="37"/>
      <c r="N127" s="37"/>
      <c r="O127" s="37"/>
      <c r="P127" s="37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2.75" customHeight="1">
      <c r="A128" s="8"/>
      <c r="B128" s="75"/>
      <c r="C128" s="36"/>
      <c r="D128" s="36"/>
      <c r="E128" s="36"/>
      <c r="F128" s="36"/>
      <c r="G128" s="36"/>
      <c r="H128" s="76"/>
      <c r="I128" s="7"/>
      <c r="J128" s="7"/>
      <c r="K128" s="37"/>
      <c r="L128" s="37"/>
      <c r="M128" s="37"/>
      <c r="N128" s="37"/>
      <c r="O128" s="37"/>
      <c r="P128" s="37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2.75" customHeight="1">
      <c r="A129" s="8"/>
      <c r="B129" s="75"/>
      <c r="C129" s="36"/>
      <c r="D129" s="36"/>
      <c r="E129" s="36"/>
      <c r="F129" s="36"/>
      <c r="G129" s="36"/>
      <c r="H129" s="76"/>
      <c r="I129" s="7"/>
      <c r="J129" s="7"/>
      <c r="K129" s="37"/>
      <c r="L129" s="37"/>
      <c r="M129" s="37"/>
      <c r="N129" s="37"/>
      <c r="O129" s="37"/>
      <c r="P129" s="37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2.75" customHeight="1">
      <c r="A130" s="8"/>
      <c r="B130" s="75"/>
      <c r="C130" s="36"/>
      <c r="D130" s="36"/>
      <c r="E130" s="36"/>
      <c r="F130" s="36"/>
      <c r="G130" s="36"/>
      <c r="H130" s="76"/>
      <c r="I130" s="7"/>
      <c r="J130" s="7"/>
      <c r="K130" s="37"/>
      <c r="L130" s="37"/>
      <c r="M130" s="37"/>
      <c r="N130" s="37"/>
      <c r="O130" s="37"/>
      <c r="P130" s="37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2.75" customHeight="1">
      <c r="A131" s="8"/>
      <c r="B131" s="75"/>
      <c r="C131" s="36"/>
      <c r="D131" s="36"/>
      <c r="E131" s="36"/>
      <c r="F131" s="36"/>
      <c r="G131" s="36"/>
      <c r="H131" s="76"/>
      <c r="I131" s="7"/>
      <c r="J131" s="7"/>
      <c r="K131" s="37"/>
      <c r="L131" s="37"/>
      <c r="M131" s="37"/>
      <c r="N131" s="37"/>
      <c r="O131" s="37"/>
      <c r="P131" s="37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2.75" customHeight="1">
      <c r="A132" s="8"/>
      <c r="B132" s="75"/>
      <c r="C132" s="36"/>
      <c r="D132" s="36"/>
      <c r="E132" s="36"/>
      <c r="F132" s="36"/>
      <c r="G132" s="36"/>
      <c r="H132" s="76"/>
      <c r="I132" s="7"/>
      <c r="J132" s="7"/>
      <c r="K132" s="37"/>
      <c r="L132" s="37"/>
      <c r="M132" s="37"/>
      <c r="N132" s="37"/>
      <c r="O132" s="37"/>
      <c r="P132" s="37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2.75" customHeight="1">
      <c r="A133" s="8"/>
      <c r="B133" s="75"/>
      <c r="C133" s="36"/>
      <c r="D133" s="36"/>
      <c r="E133" s="36"/>
      <c r="F133" s="36"/>
      <c r="G133" s="36"/>
      <c r="H133" s="76"/>
      <c r="I133" s="7"/>
      <c r="J133" s="7"/>
      <c r="K133" s="37"/>
      <c r="L133" s="37"/>
      <c r="M133" s="37"/>
      <c r="N133" s="37"/>
      <c r="O133" s="37"/>
      <c r="P133" s="37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2.75" customHeight="1">
      <c r="A134" s="8"/>
      <c r="B134" s="75"/>
      <c r="C134" s="36"/>
      <c r="D134" s="36"/>
      <c r="E134" s="36"/>
      <c r="F134" s="36"/>
      <c r="G134" s="36"/>
      <c r="H134" s="76"/>
      <c r="I134" s="7"/>
      <c r="J134" s="7"/>
      <c r="K134" s="37"/>
      <c r="L134" s="37"/>
      <c r="M134" s="37"/>
      <c r="N134" s="37"/>
      <c r="O134" s="37"/>
      <c r="P134" s="37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2.75" customHeight="1">
      <c r="A135" s="8"/>
      <c r="B135" s="75"/>
      <c r="C135" s="36"/>
      <c r="D135" s="36"/>
      <c r="E135" s="36"/>
      <c r="F135" s="36"/>
      <c r="G135" s="36"/>
      <c r="H135" s="76"/>
      <c r="I135" s="7"/>
      <c r="J135" s="7"/>
      <c r="K135" s="37"/>
      <c r="L135" s="37"/>
      <c r="M135" s="37"/>
      <c r="N135" s="37"/>
      <c r="O135" s="37"/>
      <c r="P135" s="37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2.75" customHeight="1">
      <c r="A136" s="8"/>
      <c r="B136" s="75"/>
      <c r="C136" s="36"/>
      <c r="D136" s="36"/>
      <c r="E136" s="36"/>
      <c r="F136" s="36"/>
      <c r="G136" s="36"/>
      <c r="H136" s="76"/>
      <c r="I136" s="7"/>
      <c r="J136" s="7"/>
      <c r="K136" s="37"/>
      <c r="L136" s="37"/>
      <c r="M136" s="37"/>
      <c r="N136" s="37"/>
      <c r="O136" s="37"/>
      <c r="P136" s="37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2.75" customHeight="1">
      <c r="A137" s="8"/>
      <c r="B137" s="75"/>
      <c r="C137" s="36"/>
      <c r="D137" s="36"/>
      <c r="E137" s="36"/>
      <c r="F137" s="36"/>
      <c r="G137" s="36"/>
      <c r="H137" s="76"/>
      <c r="I137" s="7"/>
      <c r="J137" s="7"/>
      <c r="K137" s="37"/>
      <c r="L137" s="37"/>
      <c r="M137" s="37"/>
      <c r="N137" s="37"/>
      <c r="O137" s="37"/>
      <c r="P137" s="37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2.75" customHeight="1">
      <c r="A138" s="8"/>
      <c r="B138" s="75"/>
      <c r="C138" s="36"/>
      <c r="D138" s="36"/>
      <c r="E138" s="36"/>
      <c r="F138" s="36"/>
      <c r="G138" s="36"/>
      <c r="H138" s="76"/>
      <c r="I138" s="7"/>
      <c r="J138" s="7"/>
      <c r="K138" s="37"/>
      <c r="L138" s="37"/>
      <c r="M138" s="37"/>
      <c r="N138" s="37"/>
      <c r="O138" s="37"/>
      <c r="P138" s="37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2.75" customHeight="1">
      <c r="A139" s="8"/>
      <c r="B139" s="75"/>
      <c r="C139" s="36"/>
      <c r="D139" s="36"/>
      <c r="E139" s="36"/>
      <c r="F139" s="36"/>
      <c r="G139" s="36"/>
      <c r="H139" s="76"/>
      <c r="I139" s="7"/>
      <c r="J139" s="7"/>
      <c r="K139" s="37"/>
      <c r="L139" s="37"/>
      <c r="M139" s="37"/>
      <c r="N139" s="37"/>
      <c r="O139" s="37"/>
      <c r="P139" s="37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2.75" customHeight="1">
      <c r="A140" s="8"/>
      <c r="B140" s="75"/>
      <c r="C140" s="36"/>
      <c r="D140" s="36"/>
      <c r="E140" s="36"/>
      <c r="F140" s="36"/>
      <c r="G140" s="36"/>
      <c r="H140" s="76"/>
      <c r="I140" s="7"/>
      <c r="J140" s="7"/>
      <c r="K140" s="37"/>
      <c r="L140" s="37"/>
      <c r="M140" s="37"/>
      <c r="N140" s="37"/>
      <c r="O140" s="37"/>
      <c r="P140" s="37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2.75" customHeight="1">
      <c r="A141" s="8"/>
      <c r="B141" s="75"/>
      <c r="C141" s="36"/>
      <c r="D141" s="36"/>
      <c r="E141" s="36"/>
      <c r="F141" s="36"/>
      <c r="G141" s="36"/>
      <c r="H141" s="76"/>
      <c r="I141" s="7"/>
      <c r="J141" s="7"/>
      <c r="K141" s="37"/>
      <c r="L141" s="37"/>
      <c r="M141" s="37"/>
      <c r="N141" s="37"/>
      <c r="O141" s="37"/>
      <c r="P141" s="37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2.75" customHeight="1">
      <c r="A142" s="8"/>
      <c r="B142" s="75"/>
      <c r="C142" s="36"/>
      <c r="D142" s="36"/>
      <c r="E142" s="36"/>
      <c r="F142" s="36"/>
      <c r="G142" s="36"/>
      <c r="H142" s="76"/>
      <c r="I142" s="7"/>
      <c r="J142" s="7"/>
      <c r="K142" s="37"/>
      <c r="L142" s="37"/>
      <c r="M142" s="37"/>
      <c r="N142" s="37"/>
      <c r="O142" s="37"/>
      <c r="P142" s="37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2.75" customHeight="1">
      <c r="A143" s="8"/>
      <c r="B143" s="75"/>
      <c r="C143" s="36"/>
      <c r="D143" s="36"/>
      <c r="E143" s="36"/>
      <c r="F143" s="36"/>
      <c r="G143" s="36"/>
      <c r="H143" s="76"/>
      <c r="I143" s="7"/>
      <c r="J143" s="7"/>
      <c r="K143" s="37"/>
      <c r="L143" s="37"/>
      <c r="M143" s="37"/>
      <c r="N143" s="37"/>
      <c r="O143" s="37"/>
      <c r="P143" s="37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2.75" customHeight="1">
      <c r="A144" s="8"/>
      <c r="B144" s="75"/>
      <c r="C144" s="36"/>
      <c r="D144" s="36"/>
      <c r="E144" s="36"/>
      <c r="F144" s="36"/>
      <c r="G144" s="36"/>
      <c r="H144" s="76"/>
      <c r="I144" s="7"/>
      <c r="J144" s="7"/>
      <c r="K144" s="37"/>
      <c r="L144" s="37"/>
      <c r="M144" s="37"/>
      <c r="N144" s="37"/>
      <c r="O144" s="37"/>
      <c r="P144" s="37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2.75" customHeight="1">
      <c r="A145" s="8"/>
      <c r="B145" s="75"/>
      <c r="C145" s="36"/>
      <c r="D145" s="36"/>
      <c r="E145" s="36"/>
      <c r="F145" s="36"/>
      <c r="G145" s="36"/>
      <c r="H145" s="76"/>
      <c r="I145" s="7"/>
      <c r="J145" s="7"/>
      <c r="K145" s="37"/>
      <c r="L145" s="37"/>
      <c r="M145" s="37"/>
      <c r="N145" s="37"/>
      <c r="O145" s="37"/>
      <c r="P145" s="37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2.75" customHeight="1">
      <c r="A146" s="8"/>
      <c r="B146" s="75"/>
      <c r="C146" s="36"/>
      <c r="D146" s="36"/>
      <c r="E146" s="36"/>
      <c r="F146" s="36"/>
      <c r="G146" s="36"/>
      <c r="H146" s="76"/>
      <c r="I146" s="7"/>
      <c r="J146" s="7"/>
      <c r="K146" s="37"/>
      <c r="L146" s="37"/>
      <c r="M146" s="37"/>
      <c r="N146" s="37"/>
      <c r="O146" s="37"/>
      <c r="P146" s="37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2.75" customHeight="1">
      <c r="A147" s="8"/>
      <c r="B147" s="75"/>
      <c r="C147" s="36"/>
      <c r="D147" s="36"/>
      <c r="E147" s="36"/>
      <c r="F147" s="36"/>
      <c r="G147" s="36"/>
      <c r="H147" s="76"/>
      <c r="I147" s="7"/>
      <c r="J147" s="7"/>
      <c r="K147" s="37"/>
      <c r="L147" s="37"/>
      <c r="M147" s="37"/>
      <c r="N147" s="37"/>
      <c r="O147" s="37"/>
      <c r="P147" s="37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2.75" customHeight="1">
      <c r="A148" s="8"/>
      <c r="B148" s="75"/>
      <c r="C148" s="36"/>
      <c r="D148" s="36"/>
      <c r="E148" s="36"/>
      <c r="F148" s="36"/>
      <c r="G148" s="36"/>
      <c r="H148" s="76"/>
      <c r="I148" s="7"/>
      <c r="J148" s="7"/>
      <c r="K148" s="37"/>
      <c r="L148" s="37"/>
      <c r="M148" s="37"/>
      <c r="N148" s="37"/>
      <c r="O148" s="37"/>
      <c r="P148" s="37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2.75" customHeight="1">
      <c r="A149" s="8"/>
      <c r="B149" s="75"/>
      <c r="C149" s="36"/>
      <c r="D149" s="36"/>
      <c r="E149" s="36"/>
      <c r="F149" s="36"/>
      <c r="G149" s="36"/>
      <c r="H149" s="76"/>
      <c r="I149" s="7"/>
      <c r="J149" s="7"/>
      <c r="K149" s="37"/>
      <c r="L149" s="37"/>
      <c r="M149" s="37"/>
      <c r="N149" s="37"/>
      <c r="O149" s="37"/>
      <c r="P149" s="37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2.75" customHeight="1">
      <c r="A150" s="8"/>
      <c r="B150" s="75"/>
      <c r="C150" s="36"/>
      <c r="D150" s="36"/>
      <c r="E150" s="36"/>
      <c r="F150" s="36"/>
      <c r="G150" s="36"/>
      <c r="H150" s="76"/>
      <c r="I150" s="7"/>
      <c r="J150" s="7"/>
      <c r="K150" s="37"/>
      <c r="L150" s="37"/>
      <c r="M150" s="37"/>
      <c r="N150" s="37"/>
      <c r="O150" s="37"/>
      <c r="P150" s="37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2.75" customHeight="1">
      <c r="A151" s="8"/>
      <c r="B151" s="75"/>
      <c r="C151" s="36"/>
      <c r="D151" s="36"/>
      <c r="E151" s="36"/>
      <c r="F151" s="36"/>
      <c r="G151" s="36"/>
      <c r="H151" s="76"/>
      <c r="I151" s="7"/>
      <c r="J151" s="7"/>
      <c r="K151" s="37"/>
      <c r="L151" s="37"/>
      <c r="M151" s="37"/>
      <c r="N151" s="37"/>
      <c r="O151" s="37"/>
      <c r="P151" s="37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2.75" customHeight="1">
      <c r="A152" s="8"/>
      <c r="B152" s="75"/>
      <c r="C152" s="36"/>
      <c r="D152" s="36"/>
      <c r="E152" s="36"/>
      <c r="F152" s="36"/>
      <c r="G152" s="36"/>
      <c r="H152" s="76"/>
      <c r="I152" s="7"/>
      <c r="J152" s="7"/>
      <c r="K152" s="37"/>
      <c r="L152" s="37"/>
      <c r="M152" s="37"/>
      <c r="N152" s="37"/>
      <c r="O152" s="37"/>
      <c r="P152" s="37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2.75" customHeight="1">
      <c r="A153" s="8"/>
      <c r="B153" s="75"/>
      <c r="C153" s="36"/>
      <c r="D153" s="36"/>
      <c r="E153" s="36"/>
      <c r="F153" s="36"/>
      <c r="G153" s="36"/>
      <c r="H153" s="76"/>
      <c r="I153" s="7"/>
      <c r="J153" s="7"/>
      <c r="K153" s="37"/>
      <c r="L153" s="37"/>
      <c r="M153" s="37"/>
      <c r="N153" s="37"/>
      <c r="O153" s="37"/>
      <c r="P153" s="37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2.75" customHeight="1">
      <c r="A154" s="8"/>
      <c r="B154" s="75"/>
      <c r="C154" s="36"/>
      <c r="D154" s="36"/>
      <c r="E154" s="36"/>
      <c r="F154" s="36"/>
      <c r="G154" s="36"/>
      <c r="H154" s="76"/>
      <c r="I154" s="7"/>
      <c r="J154" s="7"/>
      <c r="K154" s="37"/>
      <c r="L154" s="37"/>
      <c r="M154" s="37"/>
      <c r="N154" s="37"/>
      <c r="O154" s="37"/>
      <c r="P154" s="37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2.75" customHeight="1">
      <c r="A155" s="8"/>
      <c r="B155" s="75"/>
      <c r="C155" s="36"/>
      <c r="D155" s="36"/>
      <c r="E155" s="36"/>
      <c r="F155" s="36"/>
      <c r="G155" s="36"/>
      <c r="H155" s="76"/>
      <c r="I155" s="7"/>
      <c r="J155" s="7"/>
      <c r="K155" s="37"/>
      <c r="L155" s="37"/>
      <c r="M155" s="37"/>
      <c r="N155" s="37"/>
      <c r="O155" s="37"/>
      <c r="P155" s="37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2.75" customHeight="1">
      <c r="A156" s="8"/>
      <c r="B156" s="75"/>
      <c r="C156" s="36"/>
      <c r="D156" s="36"/>
      <c r="E156" s="36"/>
      <c r="F156" s="36"/>
      <c r="G156" s="36"/>
      <c r="H156" s="76"/>
      <c r="I156" s="7"/>
      <c r="J156" s="7"/>
      <c r="K156" s="37"/>
      <c r="L156" s="37"/>
      <c r="M156" s="37"/>
      <c r="N156" s="37"/>
      <c r="O156" s="37"/>
      <c r="P156" s="37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2.75" customHeight="1">
      <c r="A157" s="8"/>
      <c r="B157" s="75"/>
      <c r="C157" s="36"/>
      <c r="D157" s="36"/>
      <c r="E157" s="36"/>
      <c r="F157" s="36"/>
      <c r="G157" s="36"/>
      <c r="H157" s="76"/>
      <c r="I157" s="7"/>
      <c r="J157" s="7"/>
      <c r="K157" s="37"/>
      <c r="L157" s="37"/>
      <c r="M157" s="37"/>
      <c r="N157" s="37"/>
      <c r="O157" s="37"/>
      <c r="P157" s="37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2.75" customHeight="1">
      <c r="A158" s="8"/>
      <c r="B158" s="75"/>
      <c r="C158" s="36"/>
      <c r="D158" s="36"/>
      <c r="E158" s="36"/>
      <c r="F158" s="36"/>
      <c r="G158" s="36"/>
      <c r="H158" s="76"/>
      <c r="I158" s="7"/>
      <c r="J158" s="7"/>
      <c r="K158" s="37"/>
      <c r="L158" s="37"/>
      <c r="M158" s="37"/>
      <c r="N158" s="37"/>
      <c r="O158" s="37"/>
      <c r="P158" s="37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2.75" customHeight="1">
      <c r="A159" s="8"/>
      <c r="B159" s="75"/>
      <c r="C159" s="36"/>
      <c r="D159" s="36"/>
      <c r="E159" s="36"/>
      <c r="F159" s="36"/>
      <c r="G159" s="36"/>
      <c r="H159" s="76"/>
      <c r="I159" s="7"/>
      <c r="J159" s="7"/>
      <c r="K159" s="37"/>
      <c r="L159" s="37"/>
      <c r="M159" s="37"/>
      <c r="N159" s="37"/>
      <c r="O159" s="37"/>
      <c r="P159" s="37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2.75" customHeight="1">
      <c r="A160" s="8"/>
      <c r="B160" s="75"/>
      <c r="C160" s="36"/>
      <c r="D160" s="36"/>
      <c r="E160" s="36"/>
      <c r="F160" s="36"/>
      <c r="G160" s="36"/>
      <c r="H160" s="76"/>
      <c r="I160" s="7"/>
      <c r="J160" s="7"/>
      <c r="K160" s="37"/>
      <c r="L160" s="37"/>
      <c r="M160" s="37"/>
      <c r="N160" s="37"/>
      <c r="O160" s="37"/>
      <c r="P160" s="37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2.75" customHeight="1">
      <c r="A161" s="8"/>
      <c r="B161" s="75"/>
      <c r="C161" s="36"/>
      <c r="D161" s="36"/>
      <c r="E161" s="36"/>
      <c r="F161" s="36"/>
      <c r="G161" s="36"/>
      <c r="H161" s="76"/>
      <c r="I161" s="7"/>
      <c r="J161" s="7"/>
      <c r="K161" s="37"/>
      <c r="L161" s="37"/>
      <c r="M161" s="37"/>
      <c r="N161" s="37"/>
      <c r="O161" s="37"/>
      <c r="P161" s="37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2.75" customHeight="1">
      <c r="A162" s="8"/>
      <c r="B162" s="75"/>
      <c r="C162" s="36"/>
      <c r="D162" s="36"/>
      <c r="E162" s="36"/>
      <c r="F162" s="36"/>
      <c r="G162" s="36"/>
      <c r="H162" s="76"/>
      <c r="I162" s="7"/>
      <c r="J162" s="7"/>
      <c r="K162" s="37"/>
      <c r="L162" s="37"/>
      <c r="M162" s="37"/>
      <c r="N162" s="37"/>
      <c r="O162" s="37"/>
      <c r="P162" s="37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2.75" customHeight="1">
      <c r="A163" s="8"/>
      <c r="B163" s="75"/>
      <c r="C163" s="36"/>
      <c r="D163" s="36"/>
      <c r="E163" s="36"/>
      <c r="F163" s="36"/>
      <c r="G163" s="36"/>
      <c r="H163" s="76"/>
      <c r="I163" s="7"/>
      <c r="J163" s="7"/>
      <c r="K163" s="37"/>
      <c r="L163" s="37"/>
      <c r="M163" s="37"/>
      <c r="N163" s="37"/>
      <c r="O163" s="37"/>
      <c r="P163" s="37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2.75" customHeight="1">
      <c r="A164" s="8"/>
      <c r="B164" s="75"/>
      <c r="C164" s="36"/>
      <c r="D164" s="36"/>
      <c r="E164" s="36"/>
      <c r="F164" s="36"/>
      <c r="G164" s="36"/>
      <c r="H164" s="76"/>
      <c r="I164" s="7"/>
      <c r="J164" s="7"/>
      <c r="K164" s="37"/>
      <c r="L164" s="37"/>
      <c r="M164" s="37"/>
      <c r="N164" s="37"/>
      <c r="O164" s="37"/>
      <c r="P164" s="37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2.75" customHeight="1">
      <c r="A165" s="8"/>
      <c r="B165" s="75"/>
      <c r="C165" s="36"/>
      <c r="D165" s="36"/>
      <c r="E165" s="36"/>
      <c r="F165" s="36"/>
      <c r="G165" s="36"/>
      <c r="H165" s="76"/>
      <c r="I165" s="7"/>
      <c r="J165" s="7"/>
      <c r="K165" s="37"/>
      <c r="L165" s="37"/>
      <c r="M165" s="37"/>
      <c r="N165" s="37"/>
      <c r="O165" s="37"/>
      <c r="P165" s="37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2.75" customHeight="1">
      <c r="A166" s="8"/>
      <c r="B166" s="75"/>
      <c r="C166" s="36"/>
      <c r="D166" s="36"/>
      <c r="E166" s="36"/>
      <c r="F166" s="36"/>
      <c r="G166" s="36"/>
      <c r="H166" s="76"/>
      <c r="I166" s="7"/>
      <c r="J166" s="7"/>
      <c r="K166" s="37"/>
      <c r="L166" s="37"/>
      <c r="M166" s="37"/>
      <c r="N166" s="37"/>
      <c r="O166" s="37"/>
      <c r="P166" s="37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2.75" customHeight="1">
      <c r="A167" s="8"/>
      <c r="B167" s="75"/>
      <c r="C167" s="36"/>
      <c r="D167" s="36"/>
      <c r="E167" s="36"/>
      <c r="F167" s="36"/>
      <c r="G167" s="36"/>
      <c r="H167" s="76"/>
      <c r="I167" s="7"/>
      <c r="J167" s="7"/>
      <c r="K167" s="37"/>
      <c r="L167" s="37"/>
      <c r="M167" s="37"/>
      <c r="N167" s="37"/>
      <c r="O167" s="37"/>
      <c r="P167" s="37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2.75" customHeight="1">
      <c r="A168" s="8"/>
      <c r="B168" s="75"/>
      <c r="C168" s="36"/>
      <c r="D168" s="36"/>
      <c r="E168" s="36"/>
      <c r="F168" s="36"/>
      <c r="G168" s="36"/>
      <c r="H168" s="76"/>
      <c r="I168" s="7"/>
      <c r="J168" s="7"/>
      <c r="K168" s="37"/>
      <c r="L168" s="37"/>
      <c r="M168" s="37"/>
      <c r="N168" s="37"/>
      <c r="O168" s="37"/>
      <c r="P168" s="37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2.75" customHeight="1">
      <c r="A169" s="8"/>
      <c r="B169" s="75"/>
      <c r="C169" s="36"/>
      <c r="D169" s="36"/>
      <c r="E169" s="36"/>
      <c r="F169" s="36"/>
      <c r="G169" s="36"/>
      <c r="H169" s="76"/>
      <c r="I169" s="7"/>
      <c r="J169" s="7"/>
      <c r="K169" s="37"/>
      <c r="L169" s="37"/>
      <c r="M169" s="37"/>
      <c r="N169" s="37"/>
      <c r="O169" s="37"/>
      <c r="P169" s="37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2.75" customHeight="1">
      <c r="A170" s="8"/>
      <c r="B170" s="75"/>
      <c r="C170" s="36"/>
      <c r="D170" s="36"/>
      <c r="E170" s="36"/>
      <c r="F170" s="36"/>
      <c r="G170" s="36"/>
      <c r="H170" s="76"/>
      <c r="I170" s="7"/>
      <c r="J170" s="7"/>
      <c r="K170" s="37"/>
      <c r="L170" s="37"/>
      <c r="M170" s="37"/>
      <c r="N170" s="37"/>
      <c r="O170" s="37"/>
      <c r="P170" s="37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2.75" customHeight="1">
      <c r="A171" s="8"/>
      <c r="B171" s="75"/>
      <c r="C171" s="36"/>
      <c r="D171" s="36"/>
      <c r="E171" s="36"/>
      <c r="F171" s="36"/>
      <c r="G171" s="36"/>
      <c r="H171" s="76"/>
      <c r="I171" s="7"/>
      <c r="J171" s="7"/>
      <c r="K171" s="37"/>
      <c r="L171" s="37"/>
      <c r="M171" s="37"/>
      <c r="N171" s="37"/>
      <c r="O171" s="37"/>
      <c r="P171" s="37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2.75" customHeight="1">
      <c r="A172" s="8"/>
      <c r="B172" s="75"/>
      <c r="C172" s="36"/>
      <c r="D172" s="36"/>
      <c r="E172" s="36"/>
      <c r="F172" s="36"/>
      <c r="G172" s="36"/>
      <c r="H172" s="76"/>
      <c r="I172" s="7"/>
      <c r="J172" s="7"/>
      <c r="K172" s="37"/>
      <c r="L172" s="37"/>
      <c r="M172" s="37"/>
      <c r="N172" s="37"/>
      <c r="O172" s="37"/>
      <c r="P172" s="37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2.75" customHeight="1">
      <c r="A173" s="8"/>
      <c r="B173" s="75"/>
      <c r="C173" s="36"/>
      <c r="D173" s="36"/>
      <c r="E173" s="36"/>
      <c r="F173" s="36"/>
      <c r="G173" s="36"/>
      <c r="H173" s="76"/>
      <c r="I173" s="7"/>
      <c r="J173" s="7"/>
      <c r="K173" s="37"/>
      <c r="L173" s="37"/>
      <c r="M173" s="37"/>
      <c r="N173" s="37"/>
      <c r="O173" s="37"/>
      <c r="P173" s="37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2.75" customHeight="1">
      <c r="A174" s="8"/>
      <c r="B174" s="75"/>
      <c r="C174" s="36"/>
      <c r="D174" s="36"/>
      <c r="E174" s="36"/>
      <c r="F174" s="36"/>
      <c r="G174" s="36"/>
      <c r="H174" s="76"/>
      <c r="I174" s="7"/>
      <c r="J174" s="7"/>
      <c r="K174" s="37"/>
      <c r="L174" s="37"/>
      <c r="M174" s="37"/>
      <c r="N174" s="37"/>
      <c r="O174" s="37"/>
      <c r="P174" s="37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2.75" customHeight="1">
      <c r="A175" s="8"/>
      <c r="B175" s="75"/>
      <c r="C175" s="36"/>
      <c r="D175" s="36"/>
      <c r="E175" s="36"/>
      <c r="F175" s="36"/>
      <c r="G175" s="36"/>
      <c r="H175" s="76"/>
      <c r="I175" s="7"/>
      <c r="J175" s="7"/>
      <c r="K175" s="37"/>
      <c r="L175" s="37"/>
      <c r="M175" s="37"/>
      <c r="N175" s="37"/>
      <c r="O175" s="37"/>
      <c r="P175" s="37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2.75" customHeight="1">
      <c r="A176" s="8"/>
      <c r="B176" s="75"/>
      <c r="C176" s="36"/>
      <c r="D176" s="36"/>
      <c r="E176" s="36"/>
      <c r="F176" s="36"/>
      <c r="G176" s="36"/>
      <c r="H176" s="76"/>
      <c r="I176" s="7"/>
      <c r="J176" s="7"/>
      <c r="K176" s="37"/>
      <c r="L176" s="37"/>
      <c r="M176" s="37"/>
      <c r="N176" s="37"/>
      <c r="O176" s="37"/>
      <c r="P176" s="37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2.75" customHeight="1">
      <c r="A177" s="8"/>
      <c r="B177" s="75"/>
      <c r="C177" s="36"/>
      <c r="D177" s="36"/>
      <c r="E177" s="36"/>
      <c r="F177" s="36"/>
      <c r="G177" s="36"/>
      <c r="H177" s="76"/>
      <c r="I177" s="7"/>
      <c r="J177" s="7"/>
      <c r="K177" s="37"/>
      <c r="L177" s="37"/>
      <c r="M177" s="37"/>
      <c r="N177" s="37"/>
      <c r="O177" s="37"/>
      <c r="P177" s="37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2.75" customHeight="1">
      <c r="A178" s="8"/>
      <c r="B178" s="75"/>
      <c r="C178" s="36"/>
      <c r="D178" s="36"/>
      <c r="E178" s="36"/>
      <c r="F178" s="36"/>
      <c r="G178" s="36"/>
      <c r="H178" s="76"/>
      <c r="I178" s="7"/>
      <c r="J178" s="7"/>
      <c r="K178" s="37"/>
      <c r="L178" s="37"/>
      <c r="M178" s="37"/>
      <c r="N178" s="37"/>
      <c r="O178" s="37"/>
      <c r="P178" s="37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2.75" customHeight="1">
      <c r="A179" s="8"/>
      <c r="B179" s="75"/>
      <c r="C179" s="36"/>
      <c r="D179" s="36"/>
      <c r="E179" s="36"/>
      <c r="F179" s="36"/>
      <c r="G179" s="36"/>
      <c r="H179" s="76"/>
      <c r="I179" s="7"/>
      <c r="J179" s="7"/>
      <c r="K179" s="37"/>
      <c r="L179" s="37"/>
      <c r="M179" s="37"/>
      <c r="N179" s="37"/>
      <c r="O179" s="37"/>
      <c r="P179" s="37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2.75" customHeight="1">
      <c r="A180" s="8"/>
      <c r="B180" s="75"/>
      <c r="C180" s="36"/>
      <c r="D180" s="36"/>
      <c r="E180" s="36"/>
      <c r="F180" s="36"/>
      <c r="G180" s="36"/>
      <c r="H180" s="76"/>
      <c r="I180" s="7"/>
      <c r="J180" s="7"/>
      <c r="K180" s="37"/>
      <c r="L180" s="37"/>
      <c r="M180" s="37"/>
      <c r="N180" s="37"/>
      <c r="O180" s="37"/>
      <c r="P180" s="37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2.75" customHeight="1">
      <c r="A181" s="8"/>
      <c r="B181" s="75"/>
      <c r="C181" s="36"/>
      <c r="D181" s="36"/>
      <c r="E181" s="36"/>
      <c r="F181" s="36"/>
      <c r="G181" s="36"/>
      <c r="H181" s="76"/>
      <c r="I181" s="7"/>
      <c r="J181" s="7"/>
      <c r="K181" s="37"/>
      <c r="L181" s="37"/>
      <c r="M181" s="37"/>
      <c r="N181" s="37"/>
      <c r="O181" s="37"/>
      <c r="P181" s="37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2.75" customHeight="1">
      <c r="A182" s="8"/>
      <c r="B182" s="75"/>
      <c r="C182" s="36"/>
      <c r="D182" s="36"/>
      <c r="E182" s="36"/>
      <c r="F182" s="36"/>
      <c r="G182" s="36"/>
      <c r="H182" s="76"/>
      <c r="I182" s="7"/>
      <c r="J182" s="7"/>
      <c r="K182" s="37"/>
      <c r="L182" s="37"/>
      <c r="M182" s="37"/>
      <c r="N182" s="37"/>
      <c r="O182" s="37"/>
      <c r="P182" s="37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2.75" customHeight="1">
      <c r="A183" s="8"/>
      <c r="B183" s="75"/>
      <c r="C183" s="36"/>
      <c r="D183" s="36"/>
      <c r="E183" s="36"/>
      <c r="F183" s="36"/>
      <c r="G183" s="36"/>
      <c r="H183" s="76"/>
      <c r="I183" s="7"/>
      <c r="J183" s="7"/>
      <c r="K183" s="37"/>
      <c r="L183" s="37"/>
      <c r="M183" s="37"/>
      <c r="N183" s="37"/>
      <c r="O183" s="37"/>
      <c r="P183" s="37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2.75" customHeight="1">
      <c r="A184" s="8"/>
      <c r="B184" s="75"/>
      <c r="C184" s="36"/>
      <c r="D184" s="36"/>
      <c r="E184" s="36"/>
      <c r="F184" s="36"/>
      <c r="G184" s="36"/>
      <c r="H184" s="76"/>
      <c r="I184" s="7"/>
      <c r="J184" s="7"/>
      <c r="K184" s="37"/>
      <c r="L184" s="37"/>
      <c r="M184" s="37"/>
      <c r="N184" s="37"/>
      <c r="O184" s="37"/>
      <c r="P184" s="37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2.75" customHeight="1">
      <c r="A185" s="8"/>
      <c r="B185" s="75"/>
      <c r="C185" s="36"/>
      <c r="D185" s="36"/>
      <c r="E185" s="36"/>
      <c r="F185" s="36"/>
      <c r="G185" s="36"/>
      <c r="H185" s="76"/>
      <c r="I185" s="7"/>
      <c r="J185" s="7"/>
      <c r="K185" s="37"/>
      <c r="L185" s="37"/>
      <c r="M185" s="37"/>
      <c r="N185" s="37"/>
      <c r="O185" s="37"/>
      <c r="P185" s="37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2.75" customHeight="1">
      <c r="A186" s="8"/>
      <c r="B186" s="75"/>
      <c r="C186" s="36"/>
      <c r="D186" s="36"/>
      <c r="E186" s="36"/>
      <c r="F186" s="36"/>
      <c r="G186" s="36"/>
      <c r="H186" s="76"/>
      <c r="I186" s="7"/>
      <c r="J186" s="7"/>
      <c r="K186" s="37"/>
      <c r="L186" s="37"/>
      <c r="M186" s="37"/>
      <c r="N186" s="37"/>
      <c r="O186" s="37"/>
      <c r="P186" s="37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2.75" customHeight="1">
      <c r="A187" s="8"/>
      <c r="B187" s="75"/>
      <c r="C187" s="36"/>
      <c r="D187" s="36"/>
      <c r="E187" s="36"/>
      <c r="F187" s="36"/>
      <c r="G187" s="36"/>
      <c r="H187" s="76"/>
      <c r="I187" s="7"/>
      <c r="J187" s="7"/>
      <c r="K187" s="37"/>
      <c r="L187" s="37"/>
      <c r="M187" s="37"/>
      <c r="N187" s="37"/>
      <c r="O187" s="37"/>
      <c r="P187" s="37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2.75" customHeight="1">
      <c r="A188" s="8"/>
      <c r="B188" s="75"/>
      <c r="C188" s="36"/>
      <c r="D188" s="36"/>
      <c r="E188" s="36"/>
      <c r="F188" s="36"/>
      <c r="G188" s="36"/>
      <c r="H188" s="76"/>
      <c r="I188" s="7"/>
      <c r="J188" s="7"/>
      <c r="K188" s="37"/>
      <c r="L188" s="37"/>
      <c r="M188" s="37"/>
      <c r="N188" s="37"/>
      <c r="O188" s="37"/>
      <c r="P188" s="37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2.75" customHeight="1">
      <c r="A189" s="8"/>
      <c r="B189" s="75"/>
      <c r="C189" s="36"/>
      <c r="D189" s="36"/>
      <c r="E189" s="36"/>
      <c r="F189" s="36"/>
      <c r="G189" s="36"/>
      <c r="H189" s="76"/>
      <c r="I189" s="7"/>
      <c r="J189" s="7"/>
      <c r="K189" s="37"/>
      <c r="L189" s="37"/>
      <c r="M189" s="37"/>
      <c r="N189" s="37"/>
      <c r="O189" s="37"/>
      <c r="P189" s="37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2.75" customHeight="1">
      <c r="A190" s="8"/>
      <c r="B190" s="75"/>
      <c r="C190" s="36"/>
      <c r="D190" s="36"/>
      <c r="E190" s="36"/>
      <c r="F190" s="36"/>
      <c r="G190" s="36"/>
      <c r="H190" s="76"/>
      <c r="I190" s="7"/>
      <c r="J190" s="7"/>
      <c r="K190" s="37"/>
      <c r="L190" s="37"/>
      <c r="M190" s="37"/>
      <c r="N190" s="37"/>
      <c r="O190" s="37"/>
      <c r="P190" s="37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2.75" customHeight="1">
      <c r="A191" s="8"/>
      <c r="B191" s="75"/>
      <c r="C191" s="36"/>
      <c r="D191" s="36"/>
      <c r="E191" s="36"/>
      <c r="F191" s="36"/>
      <c r="G191" s="36"/>
      <c r="H191" s="76"/>
      <c r="I191" s="7"/>
      <c r="J191" s="7"/>
      <c r="K191" s="37"/>
      <c r="L191" s="37"/>
      <c r="M191" s="37"/>
      <c r="N191" s="37"/>
      <c r="O191" s="37"/>
      <c r="P191" s="37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2.75" customHeight="1">
      <c r="A192" s="8"/>
      <c r="B192" s="75"/>
      <c r="C192" s="36"/>
      <c r="D192" s="36"/>
      <c r="E192" s="36"/>
      <c r="F192" s="36"/>
      <c r="G192" s="36"/>
      <c r="H192" s="76"/>
      <c r="I192" s="7"/>
      <c r="J192" s="7"/>
      <c r="K192" s="37"/>
      <c r="L192" s="37"/>
      <c r="M192" s="37"/>
      <c r="N192" s="37"/>
      <c r="O192" s="37"/>
      <c r="P192" s="37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2.75" customHeight="1">
      <c r="A193" s="8"/>
      <c r="B193" s="75"/>
      <c r="C193" s="36"/>
      <c r="D193" s="36"/>
      <c r="E193" s="36"/>
      <c r="F193" s="36"/>
      <c r="G193" s="36"/>
      <c r="H193" s="76"/>
      <c r="I193" s="7"/>
      <c r="J193" s="7"/>
      <c r="K193" s="37"/>
      <c r="L193" s="37"/>
      <c r="M193" s="37"/>
      <c r="N193" s="37"/>
      <c r="O193" s="37"/>
      <c r="P193" s="37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2.75" customHeight="1">
      <c r="A194" s="8"/>
      <c r="B194" s="75"/>
      <c r="C194" s="36"/>
      <c r="D194" s="36"/>
      <c r="E194" s="36"/>
      <c r="F194" s="36"/>
      <c r="G194" s="36"/>
      <c r="H194" s="76"/>
      <c r="I194" s="7"/>
      <c r="J194" s="7"/>
      <c r="K194" s="37"/>
      <c r="L194" s="37"/>
      <c r="M194" s="37"/>
      <c r="N194" s="37"/>
      <c r="O194" s="37"/>
      <c r="P194" s="37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2.75" customHeight="1">
      <c r="A195" s="8"/>
      <c r="B195" s="75"/>
      <c r="C195" s="36"/>
      <c r="D195" s="36"/>
      <c r="E195" s="36"/>
      <c r="F195" s="36"/>
      <c r="G195" s="36"/>
      <c r="H195" s="76"/>
      <c r="I195" s="7"/>
      <c r="J195" s="7"/>
      <c r="K195" s="37"/>
      <c r="L195" s="37"/>
      <c r="M195" s="37"/>
      <c r="N195" s="37"/>
      <c r="O195" s="37"/>
      <c r="P195" s="37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2.75" customHeight="1">
      <c r="A196" s="8"/>
      <c r="B196" s="75"/>
      <c r="C196" s="36"/>
      <c r="D196" s="36"/>
      <c r="E196" s="36"/>
      <c r="F196" s="36"/>
      <c r="G196" s="36"/>
      <c r="H196" s="76"/>
      <c r="I196" s="7"/>
      <c r="J196" s="7"/>
      <c r="K196" s="37"/>
      <c r="L196" s="37"/>
      <c r="M196" s="37"/>
      <c r="N196" s="37"/>
      <c r="O196" s="37"/>
      <c r="P196" s="37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2.75" customHeight="1">
      <c r="A197" s="8"/>
      <c r="B197" s="75"/>
      <c r="C197" s="36"/>
      <c r="D197" s="36"/>
      <c r="E197" s="36"/>
      <c r="F197" s="36"/>
      <c r="G197" s="36"/>
      <c r="H197" s="76"/>
      <c r="I197" s="7"/>
      <c r="J197" s="7"/>
      <c r="K197" s="37"/>
      <c r="L197" s="37"/>
      <c r="M197" s="37"/>
      <c r="N197" s="37"/>
      <c r="O197" s="37"/>
      <c r="P197" s="37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2.75" customHeight="1">
      <c r="A198" s="8"/>
      <c r="B198" s="75"/>
      <c r="C198" s="36"/>
      <c r="D198" s="36"/>
      <c r="E198" s="36"/>
      <c r="F198" s="36"/>
      <c r="G198" s="36"/>
      <c r="H198" s="76"/>
      <c r="I198" s="7"/>
      <c r="J198" s="7"/>
      <c r="K198" s="37"/>
      <c r="L198" s="37"/>
      <c r="M198" s="37"/>
      <c r="N198" s="37"/>
      <c r="O198" s="37"/>
      <c r="P198" s="37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2.75" customHeight="1">
      <c r="A199" s="8"/>
      <c r="B199" s="75"/>
      <c r="C199" s="36"/>
      <c r="D199" s="36"/>
      <c r="E199" s="36"/>
      <c r="F199" s="36"/>
      <c r="G199" s="36"/>
      <c r="H199" s="76"/>
      <c r="I199" s="7"/>
      <c r="J199" s="7"/>
      <c r="K199" s="37"/>
      <c r="L199" s="37"/>
      <c r="M199" s="37"/>
      <c r="N199" s="37"/>
      <c r="O199" s="37"/>
      <c r="P199" s="37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2.75" customHeight="1">
      <c r="A200" s="8"/>
      <c r="B200" s="75"/>
      <c r="C200" s="36"/>
      <c r="D200" s="36"/>
      <c r="E200" s="36"/>
      <c r="F200" s="36"/>
      <c r="G200" s="36"/>
      <c r="H200" s="76"/>
      <c r="I200" s="7"/>
      <c r="J200" s="7"/>
      <c r="K200" s="37"/>
      <c r="L200" s="37"/>
      <c r="M200" s="37"/>
      <c r="N200" s="37"/>
      <c r="O200" s="37"/>
      <c r="P200" s="37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2.75" customHeight="1">
      <c r="A201" s="8"/>
      <c r="B201" s="75"/>
      <c r="C201" s="36"/>
      <c r="D201" s="36"/>
      <c r="E201" s="36"/>
      <c r="F201" s="36"/>
      <c r="G201" s="36"/>
      <c r="H201" s="76"/>
      <c r="I201" s="7"/>
      <c r="J201" s="7"/>
      <c r="K201" s="37"/>
      <c r="L201" s="37"/>
      <c r="M201" s="37"/>
      <c r="N201" s="37"/>
      <c r="O201" s="37"/>
      <c r="P201" s="37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2.75" customHeight="1">
      <c r="A202" s="8"/>
      <c r="B202" s="75"/>
      <c r="C202" s="36"/>
      <c r="D202" s="36"/>
      <c r="E202" s="36"/>
      <c r="F202" s="36"/>
      <c r="G202" s="36"/>
      <c r="H202" s="76"/>
      <c r="I202" s="7"/>
      <c r="J202" s="7"/>
      <c r="K202" s="37"/>
      <c r="L202" s="37"/>
      <c r="M202" s="37"/>
      <c r="N202" s="37"/>
      <c r="O202" s="37"/>
      <c r="P202" s="37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2.75" customHeight="1">
      <c r="A203" s="8"/>
      <c r="B203" s="75"/>
      <c r="C203" s="36"/>
      <c r="D203" s="36"/>
      <c r="E203" s="36"/>
      <c r="F203" s="36"/>
      <c r="G203" s="36"/>
      <c r="H203" s="76"/>
      <c r="I203" s="7"/>
      <c r="J203" s="7"/>
      <c r="K203" s="37"/>
      <c r="L203" s="37"/>
      <c r="M203" s="37"/>
      <c r="N203" s="37"/>
      <c r="O203" s="37"/>
      <c r="P203" s="37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2.75" customHeight="1">
      <c r="A204" s="8"/>
      <c r="B204" s="75"/>
      <c r="C204" s="36"/>
      <c r="D204" s="36"/>
      <c r="E204" s="36"/>
      <c r="F204" s="36"/>
      <c r="G204" s="36"/>
      <c r="H204" s="76"/>
      <c r="I204" s="7"/>
      <c r="J204" s="7"/>
      <c r="K204" s="37"/>
      <c r="L204" s="37"/>
      <c r="M204" s="37"/>
      <c r="N204" s="37"/>
      <c r="O204" s="37"/>
      <c r="P204" s="37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2.75" customHeight="1">
      <c r="A205" s="8"/>
      <c r="B205" s="75"/>
      <c r="C205" s="36"/>
      <c r="D205" s="36"/>
      <c r="E205" s="36"/>
      <c r="F205" s="36"/>
      <c r="G205" s="36"/>
      <c r="H205" s="76"/>
      <c r="I205" s="7"/>
      <c r="J205" s="7"/>
      <c r="K205" s="37"/>
      <c r="L205" s="37"/>
      <c r="M205" s="37"/>
      <c r="N205" s="37"/>
      <c r="O205" s="37"/>
      <c r="P205" s="37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2.75" customHeight="1">
      <c r="A206" s="8"/>
      <c r="B206" s="75"/>
      <c r="C206" s="36"/>
      <c r="D206" s="36"/>
      <c r="E206" s="36"/>
      <c r="F206" s="36"/>
      <c r="G206" s="36"/>
      <c r="H206" s="76"/>
      <c r="I206" s="7"/>
      <c r="J206" s="7"/>
      <c r="K206" s="37"/>
      <c r="L206" s="37"/>
      <c r="M206" s="37"/>
      <c r="N206" s="37"/>
      <c r="O206" s="37"/>
      <c r="P206" s="37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2.75" customHeight="1">
      <c r="A207" s="8"/>
      <c r="B207" s="75"/>
      <c r="C207" s="36"/>
      <c r="D207" s="36"/>
      <c r="E207" s="36"/>
      <c r="F207" s="36"/>
      <c r="G207" s="36"/>
      <c r="H207" s="76"/>
      <c r="I207" s="7"/>
      <c r="J207" s="7"/>
      <c r="K207" s="37"/>
      <c r="L207" s="37"/>
      <c r="M207" s="37"/>
      <c r="N207" s="37"/>
      <c r="O207" s="37"/>
      <c r="P207" s="37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2.75" customHeight="1">
      <c r="A208" s="8"/>
      <c r="B208" s="75"/>
      <c r="C208" s="36"/>
      <c r="D208" s="36"/>
      <c r="E208" s="36"/>
      <c r="F208" s="36"/>
      <c r="G208" s="36"/>
      <c r="H208" s="76"/>
      <c r="I208" s="7"/>
      <c r="J208" s="7"/>
      <c r="K208" s="37"/>
      <c r="L208" s="37"/>
      <c r="M208" s="37"/>
      <c r="N208" s="37"/>
      <c r="O208" s="37"/>
      <c r="P208" s="37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2.75" customHeight="1">
      <c r="A209" s="8"/>
      <c r="B209" s="75"/>
      <c r="C209" s="36"/>
      <c r="D209" s="36"/>
      <c r="E209" s="36"/>
      <c r="F209" s="36"/>
      <c r="G209" s="36"/>
      <c r="H209" s="76"/>
      <c r="I209" s="7"/>
      <c r="J209" s="7"/>
      <c r="K209" s="37"/>
      <c r="L209" s="37"/>
      <c r="M209" s="37"/>
      <c r="N209" s="37"/>
      <c r="O209" s="37"/>
      <c r="P209" s="37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2.75" customHeight="1">
      <c r="A210" s="8"/>
      <c r="B210" s="75"/>
      <c r="C210" s="36"/>
      <c r="D210" s="36"/>
      <c r="E210" s="36"/>
      <c r="F210" s="36"/>
      <c r="G210" s="36"/>
      <c r="H210" s="76"/>
      <c r="I210" s="7"/>
      <c r="J210" s="7"/>
      <c r="K210" s="37"/>
      <c r="L210" s="37"/>
      <c r="M210" s="37"/>
      <c r="N210" s="37"/>
      <c r="O210" s="37"/>
      <c r="P210" s="37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2.75" customHeight="1">
      <c r="A211" s="8"/>
      <c r="B211" s="75"/>
      <c r="C211" s="36"/>
      <c r="D211" s="36"/>
      <c r="E211" s="36"/>
      <c r="F211" s="36"/>
      <c r="G211" s="36"/>
      <c r="H211" s="76"/>
      <c r="I211" s="7"/>
      <c r="J211" s="7"/>
      <c r="K211" s="37"/>
      <c r="L211" s="37"/>
      <c r="M211" s="37"/>
      <c r="N211" s="37"/>
      <c r="O211" s="37"/>
      <c r="P211" s="37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2.75" customHeight="1">
      <c r="A212" s="8"/>
      <c r="B212" s="75"/>
      <c r="C212" s="36"/>
      <c r="D212" s="36"/>
      <c r="E212" s="36"/>
      <c r="F212" s="36"/>
      <c r="G212" s="36"/>
      <c r="H212" s="76"/>
      <c r="I212" s="7"/>
      <c r="J212" s="7"/>
      <c r="K212" s="37"/>
      <c r="L212" s="37"/>
      <c r="M212" s="37"/>
      <c r="N212" s="37"/>
      <c r="O212" s="37"/>
      <c r="P212" s="37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2.75" customHeight="1">
      <c r="A213" s="8"/>
      <c r="B213" s="75"/>
      <c r="C213" s="36"/>
      <c r="D213" s="36"/>
      <c r="E213" s="36"/>
      <c r="F213" s="36"/>
      <c r="G213" s="36"/>
      <c r="H213" s="76"/>
      <c r="I213" s="7"/>
      <c r="J213" s="7"/>
      <c r="K213" s="37"/>
      <c r="L213" s="37"/>
      <c r="M213" s="37"/>
      <c r="N213" s="37"/>
      <c r="O213" s="37"/>
      <c r="P213" s="37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2.75" customHeight="1">
      <c r="A214" s="8"/>
      <c r="B214" s="75"/>
      <c r="C214" s="36"/>
      <c r="D214" s="36"/>
      <c r="E214" s="36"/>
      <c r="F214" s="36"/>
      <c r="G214" s="36"/>
      <c r="H214" s="76"/>
      <c r="I214" s="7"/>
      <c r="J214" s="7"/>
      <c r="K214" s="37"/>
      <c r="L214" s="37"/>
      <c r="M214" s="37"/>
      <c r="N214" s="37"/>
      <c r="O214" s="37"/>
      <c r="P214" s="37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2.75" customHeight="1">
      <c r="A215" s="8"/>
      <c r="B215" s="75"/>
      <c r="C215" s="36"/>
      <c r="D215" s="36"/>
      <c r="E215" s="36"/>
      <c r="F215" s="36"/>
      <c r="G215" s="36"/>
      <c r="H215" s="76"/>
      <c r="I215" s="7"/>
      <c r="J215" s="7"/>
      <c r="K215" s="37"/>
      <c r="L215" s="37"/>
      <c r="M215" s="37"/>
      <c r="N215" s="37"/>
      <c r="O215" s="37"/>
      <c r="P215" s="37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2.75" customHeight="1">
      <c r="A216" s="8"/>
      <c r="B216" s="75"/>
      <c r="C216" s="36"/>
      <c r="D216" s="36"/>
      <c r="E216" s="36"/>
      <c r="F216" s="36"/>
      <c r="G216" s="36"/>
      <c r="H216" s="76"/>
      <c r="I216" s="7"/>
      <c r="J216" s="7"/>
      <c r="K216" s="37"/>
      <c r="L216" s="37"/>
      <c r="M216" s="37"/>
      <c r="N216" s="37"/>
      <c r="O216" s="37"/>
      <c r="P216" s="37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2.75" customHeight="1">
      <c r="A217" s="8"/>
      <c r="B217" s="75"/>
      <c r="C217" s="36"/>
      <c r="D217" s="36"/>
      <c r="E217" s="36"/>
      <c r="F217" s="36"/>
      <c r="G217" s="36"/>
      <c r="H217" s="76"/>
      <c r="I217" s="7"/>
      <c r="J217" s="7"/>
      <c r="K217" s="37"/>
      <c r="L217" s="37"/>
      <c r="M217" s="37"/>
      <c r="N217" s="37"/>
      <c r="O217" s="37"/>
      <c r="P217" s="37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2.75" customHeight="1">
      <c r="A218" s="8"/>
      <c r="B218" s="75"/>
      <c r="C218" s="36"/>
      <c r="D218" s="36"/>
      <c r="E218" s="36"/>
      <c r="F218" s="36"/>
      <c r="G218" s="36"/>
      <c r="H218" s="76"/>
      <c r="I218" s="7"/>
      <c r="J218" s="7"/>
      <c r="K218" s="37"/>
      <c r="L218" s="37"/>
      <c r="M218" s="37"/>
      <c r="N218" s="37"/>
      <c r="O218" s="37"/>
      <c r="P218" s="37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2.75" customHeight="1">
      <c r="A219" s="8"/>
      <c r="B219" s="75"/>
      <c r="C219" s="36"/>
      <c r="D219" s="36"/>
      <c r="E219" s="36"/>
      <c r="F219" s="36"/>
      <c r="G219" s="36"/>
      <c r="H219" s="76"/>
      <c r="I219" s="7"/>
      <c r="J219" s="7"/>
      <c r="K219" s="37"/>
      <c r="L219" s="37"/>
      <c r="M219" s="37"/>
      <c r="N219" s="37"/>
      <c r="O219" s="37"/>
      <c r="P219" s="37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2.75" customHeight="1">
      <c r="A220" s="8"/>
      <c r="B220" s="75"/>
      <c r="C220" s="36"/>
      <c r="D220" s="36"/>
      <c r="E220" s="36"/>
      <c r="F220" s="36"/>
      <c r="G220" s="36"/>
      <c r="H220" s="76"/>
      <c r="I220" s="7"/>
      <c r="J220" s="7"/>
      <c r="K220" s="37"/>
      <c r="L220" s="37"/>
      <c r="M220" s="37"/>
      <c r="N220" s="37"/>
      <c r="O220" s="37"/>
      <c r="P220" s="37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2.75" customHeight="1">
      <c r="A221" s="8"/>
      <c r="B221" s="75"/>
      <c r="C221" s="36"/>
      <c r="D221" s="36"/>
      <c r="E221" s="36"/>
      <c r="F221" s="36"/>
      <c r="G221" s="36"/>
      <c r="H221" s="76"/>
      <c r="I221" s="7"/>
      <c r="J221" s="7"/>
      <c r="K221" s="37"/>
      <c r="L221" s="37"/>
      <c r="M221" s="37"/>
      <c r="N221" s="37"/>
      <c r="O221" s="37"/>
      <c r="P221" s="37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2.75" customHeight="1">
      <c r="A222" s="8"/>
      <c r="B222" s="75"/>
      <c r="C222" s="36"/>
      <c r="D222" s="36"/>
      <c r="E222" s="36"/>
      <c r="F222" s="36"/>
      <c r="G222" s="36"/>
      <c r="H222" s="76"/>
      <c r="I222" s="7"/>
      <c r="J222" s="7"/>
      <c r="K222" s="37"/>
      <c r="L222" s="37"/>
      <c r="M222" s="37"/>
      <c r="N222" s="37"/>
      <c r="O222" s="37"/>
      <c r="P222" s="37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2.75" customHeight="1">
      <c r="A223" s="8"/>
      <c r="B223" s="75"/>
      <c r="C223" s="36"/>
      <c r="D223" s="36"/>
      <c r="E223" s="36"/>
      <c r="F223" s="36"/>
      <c r="G223" s="36"/>
      <c r="H223" s="76"/>
      <c r="I223" s="7"/>
      <c r="J223" s="7"/>
      <c r="K223" s="37"/>
      <c r="L223" s="37"/>
      <c r="M223" s="37"/>
      <c r="N223" s="37"/>
      <c r="O223" s="37"/>
      <c r="P223" s="37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2.75" customHeight="1">
      <c r="A224" s="8"/>
      <c r="B224" s="75"/>
      <c r="C224" s="36"/>
      <c r="D224" s="36"/>
      <c r="E224" s="36"/>
      <c r="F224" s="36"/>
      <c r="G224" s="36"/>
      <c r="H224" s="76"/>
      <c r="I224" s="7"/>
      <c r="J224" s="7"/>
      <c r="K224" s="37"/>
      <c r="L224" s="37"/>
      <c r="M224" s="37"/>
      <c r="N224" s="37"/>
      <c r="O224" s="37"/>
      <c r="P224" s="37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2.75" customHeight="1">
      <c r="A225" s="8"/>
      <c r="B225" s="75"/>
      <c r="C225" s="36"/>
      <c r="D225" s="36"/>
      <c r="E225" s="36"/>
      <c r="F225" s="36"/>
      <c r="G225" s="36"/>
      <c r="H225" s="76"/>
      <c r="I225" s="7"/>
      <c r="J225" s="7"/>
      <c r="K225" s="37"/>
      <c r="L225" s="37"/>
      <c r="M225" s="37"/>
      <c r="N225" s="37"/>
      <c r="O225" s="37"/>
      <c r="P225" s="37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2.75" customHeight="1">
      <c r="A226" s="77"/>
      <c r="B226" s="77"/>
      <c r="C226" s="78"/>
      <c r="D226" s="78"/>
      <c r="E226" s="78"/>
      <c r="F226" s="78"/>
      <c r="G226" s="78"/>
      <c r="H226" s="79"/>
      <c r="I226" s="80"/>
      <c r="J226" s="80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2.75" customHeight="1">
      <c r="A227" s="77"/>
      <c r="B227" s="77"/>
      <c r="C227" s="78"/>
      <c r="D227" s="78"/>
      <c r="E227" s="78"/>
      <c r="F227" s="78"/>
      <c r="G227" s="78"/>
      <c r="H227" s="79"/>
      <c r="I227" s="80"/>
      <c r="J227" s="80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2.75" customHeight="1">
      <c r="A228" s="77"/>
      <c r="B228" s="77"/>
      <c r="C228" s="78"/>
      <c r="D228" s="78"/>
      <c r="E228" s="78"/>
      <c r="F228" s="78"/>
      <c r="G228" s="78"/>
      <c r="H228" s="79"/>
      <c r="I228" s="80"/>
      <c r="J228" s="80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2.75" customHeight="1">
      <c r="A229" s="77"/>
      <c r="B229" s="77"/>
      <c r="C229" s="78"/>
      <c r="D229" s="78"/>
      <c r="E229" s="78"/>
      <c r="F229" s="78"/>
      <c r="G229" s="78"/>
      <c r="H229" s="79"/>
      <c r="I229" s="80"/>
      <c r="J229" s="80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2.75" customHeight="1">
      <c r="A230" s="77"/>
      <c r="B230" s="77"/>
      <c r="C230" s="78"/>
      <c r="D230" s="78"/>
      <c r="E230" s="78"/>
      <c r="F230" s="78"/>
      <c r="G230" s="78"/>
      <c r="H230" s="79"/>
      <c r="I230" s="80"/>
      <c r="J230" s="80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2.75" customHeight="1">
      <c r="A231" s="77"/>
      <c r="B231" s="77"/>
      <c r="C231" s="78"/>
      <c r="D231" s="78"/>
      <c r="E231" s="78"/>
      <c r="F231" s="78"/>
      <c r="G231" s="78"/>
      <c r="H231" s="79"/>
      <c r="I231" s="80"/>
      <c r="J231" s="80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2.75" customHeight="1">
      <c r="A232" s="77"/>
      <c r="B232" s="77"/>
      <c r="C232" s="78"/>
      <c r="D232" s="78"/>
      <c r="E232" s="78"/>
      <c r="F232" s="78"/>
      <c r="G232" s="78"/>
      <c r="H232" s="79"/>
      <c r="I232" s="80"/>
      <c r="J232" s="80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2.75" customHeight="1">
      <c r="A233" s="77"/>
      <c r="B233" s="77"/>
      <c r="C233" s="78"/>
      <c r="D233" s="78"/>
      <c r="E233" s="78"/>
      <c r="F233" s="78"/>
      <c r="G233" s="78"/>
      <c r="H233" s="79"/>
      <c r="I233" s="80"/>
      <c r="J233" s="80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2.75" customHeight="1">
      <c r="A234" s="77"/>
      <c r="B234" s="77"/>
      <c r="C234" s="78"/>
      <c r="D234" s="78"/>
      <c r="E234" s="78"/>
      <c r="F234" s="78"/>
      <c r="G234" s="78"/>
      <c r="H234" s="79"/>
      <c r="I234" s="80"/>
      <c r="J234" s="80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2.75" customHeight="1">
      <c r="A235" s="77"/>
      <c r="B235" s="77"/>
      <c r="C235" s="78"/>
      <c r="D235" s="78"/>
      <c r="E235" s="78"/>
      <c r="F235" s="78"/>
      <c r="G235" s="78"/>
      <c r="H235" s="79"/>
      <c r="I235" s="80"/>
      <c r="J235" s="80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2.75" customHeight="1">
      <c r="A236" s="77"/>
      <c r="B236" s="77"/>
      <c r="C236" s="78"/>
      <c r="D236" s="78"/>
      <c r="E236" s="78"/>
      <c r="F236" s="78"/>
      <c r="G236" s="78"/>
      <c r="H236" s="79"/>
      <c r="I236" s="80"/>
      <c r="J236" s="80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2.75" customHeight="1">
      <c r="A237" s="77"/>
      <c r="B237" s="77"/>
      <c r="C237" s="78"/>
      <c r="D237" s="78"/>
      <c r="E237" s="78"/>
      <c r="F237" s="78"/>
      <c r="G237" s="78"/>
      <c r="H237" s="79"/>
      <c r="I237" s="80"/>
      <c r="J237" s="80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2.75" customHeight="1">
      <c r="A238" s="77"/>
      <c r="B238" s="77"/>
      <c r="C238" s="78"/>
      <c r="D238" s="78"/>
      <c r="E238" s="78"/>
      <c r="F238" s="78"/>
      <c r="G238" s="78"/>
      <c r="H238" s="79"/>
      <c r="I238" s="80"/>
      <c r="J238" s="80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2.75" customHeight="1">
      <c r="A239" s="77"/>
      <c r="B239" s="77"/>
      <c r="C239" s="78"/>
      <c r="D239" s="78"/>
      <c r="E239" s="78"/>
      <c r="F239" s="78"/>
      <c r="G239" s="78"/>
      <c r="H239" s="79"/>
      <c r="I239" s="80"/>
      <c r="J239" s="80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2.75" customHeight="1">
      <c r="A240" s="77"/>
      <c r="B240" s="77"/>
      <c r="C240" s="78"/>
      <c r="D240" s="78"/>
      <c r="E240" s="78"/>
      <c r="F240" s="78"/>
      <c r="G240" s="78"/>
      <c r="H240" s="79"/>
      <c r="I240" s="80"/>
      <c r="J240" s="80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2.75" customHeight="1">
      <c r="A241" s="77"/>
      <c r="B241" s="77"/>
      <c r="C241" s="78"/>
      <c r="D241" s="78"/>
      <c r="E241" s="78"/>
      <c r="F241" s="78"/>
      <c r="G241" s="78"/>
      <c r="H241" s="79"/>
      <c r="I241" s="80"/>
      <c r="J241" s="80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2.75" customHeight="1">
      <c r="A242" s="77"/>
      <c r="B242" s="77"/>
      <c r="C242" s="78"/>
      <c r="D242" s="78"/>
      <c r="E242" s="78"/>
      <c r="F242" s="78"/>
      <c r="G242" s="78"/>
      <c r="H242" s="79"/>
      <c r="I242" s="80"/>
      <c r="J242" s="80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2.75" customHeight="1">
      <c r="A243" s="77"/>
      <c r="B243" s="77"/>
      <c r="C243" s="78"/>
      <c r="D243" s="78"/>
      <c r="E243" s="78"/>
      <c r="F243" s="78"/>
      <c r="G243" s="78"/>
      <c r="H243" s="79"/>
      <c r="I243" s="80"/>
      <c r="J243" s="80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2.75" customHeight="1">
      <c r="A244" s="77"/>
      <c r="B244" s="77"/>
      <c r="C244" s="78"/>
      <c r="D244" s="78"/>
      <c r="E244" s="78"/>
      <c r="F244" s="78"/>
      <c r="G244" s="78"/>
      <c r="H244" s="79"/>
      <c r="I244" s="80"/>
      <c r="J244" s="80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2.75" customHeight="1">
      <c r="A245" s="77"/>
      <c r="B245" s="77"/>
      <c r="C245" s="78"/>
      <c r="D245" s="78"/>
      <c r="E245" s="78"/>
      <c r="F245" s="78"/>
      <c r="G245" s="78"/>
      <c r="H245" s="79"/>
      <c r="I245" s="80"/>
      <c r="J245" s="80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2.75" customHeight="1">
      <c r="A246" s="77"/>
      <c r="B246" s="77"/>
      <c r="C246" s="78"/>
      <c r="D246" s="78"/>
      <c r="E246" s="78"/>
      <c r="F246" s="78"/>
      <c r="G246" s="78"/>
      <c r="H246" s="79"/>
      <c r="I246" s="80"/>
      <c r="J246" s="80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2.75" customHeight="1">
      <c r="A247" s="77"/>
      <c r="B247" s="77"/>
      <c r="C247" s="78"/>
      <c r="D247" s="78"/>
      <c r="E247" s="78"/>
      <c r="F247" s="78"/>
      <c r="G247" s="78"/>
      <c r="H247" s="79"/>
      <c r="I247" s="80"/>
      <c r="J247" s="80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2.75" customHeight="1">
      <c r="A248" s="77"/>
      <c r="B248" s="77"/>
      <c r="C248" s="78"/>
      <c r="D248" s="78"/>
      <c r="E248" s="78"/>
      <c r="F248" s="78"/>
      <c r="G248" s="78"/>
      <c r="H248" s="79"/>
      <c r="I248" s="80"/>
      <c r="J248" s="80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2.75" customHeight="1">
      <c r="A249" s="77"/>
      <c r="B249" s="77"/>
      <c r="C249" s="78"/>
      <c r="D249" s="78"/>
      <c r="E249" s="78"/>
      <c r="F249" s="78"/>
      <c r="G249" s="78"/>
      <c r="H249" s="79"/>
      <c r="I249" s="80"/>
      <c r="J249" s="80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2.75" customHeight="1">
      <c r="A250" s="77"/>
      <c r="B250" s="77"/>
      <c r="C250" s="78"/>
      <c r="D250" s="78"/>
      <c r="E250" s="78"/>
      <c r="F250" s="78"/>
      <c r="G250" s="78"/>
      <c r="H250" s="79"/>
      <c r="I250" s="80"/>
      <c r="J250" s="80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2.75" customHeight="1">
      <c r="A251" s="77"/>
      <c r="B251" s="77"/>
      <c r="C251" s="78"/>
      <c r="D251" s="78"/>
      <c r="E251" s="78"/>
      <c r="F251" s="78"/>
      <c r="G251" s="78"/>
      <c r="H251" s="79"/>
      <c r="I251" s="80"/>
      <c r="J251" s="80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2.75" customHeight="1">
      <c r="A252" s="77"/>
      <c r="B252" s="77"/>
      <c r="C252" s="78"/>
      <c r="D252" s="78"/>
      <c r="E252" s="78"/>
      <c r="F252" s="78"/>
      <c r="G252" s="78"/>
      <c r="H252" s="79"/>
      <c r="I252" s="80"/>
      <c r="J252" s="80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2.75" customHeight="1">
      <c r="A253" s="77"/>
      <c r="B253" s="77"/>
      <c r="C253" s="78"/>
      <c r="D253" s="78"/>
      <c r="E253" s="78"/>
      <c r="F253" s="78"/>
      <c r="G253" s="78"/>
      <c r="H253" s="79"/>
      <c r="I253" s="80"/>
      <c r="J253" s="80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2.75" customHeight="1">
      <c r="A254" s="77"/>
      <c r="B254" s="77"/>
      <c r="C254" s="78"/>
      <c r="D254" s="78"/>
      <c r="E254" s="78"/>
      <c r="F254" s="78"/>
      <c r="G254" s="78"/>
      <c r="H254" s="79"/>
      <c r="I254" s="80"/>
      <c r="J254" s="80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2.75" customHeight="1">
      <c r="A255" s="77"/>
      <c r="B255" s="77"/>
      <c r="C255" s="78"/>
      <c r="D255" s="78"/>
      <c r="E255" s="78"/>
      <c r="F255" s="78"/>
      <c r="G255" s="78"/>
      <c r="H255" s="79"/>
      <c r="I255" s="80"/>
      <c r="J255" s="80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2.75" customHeight="1">
      <c r="A256" s="77"/>
      <c r="B256" s="77"/>
      <c r="C256" s="78"/>
      <c r="D256" s="78"/>
      <c r="E256" s="78"/>
      <c r="F256" s="78"/>
      <c r="G256" s="78"/>
      <c r="H256" s="79"/>
      <c r="I256" s="80"/>
      <c r="J256" s="80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2.75" customHeight="1">
      <c r="A257" s="77"/>
      <c r="B257" s="77"/>
      <c r="C257" s="78"/>
      <c r="D257" s="78"/>
      <c r="E257" s="78"/>
      <c r="F257" s="78"/>
      <c r="G257" s="78"/>
      <c r="H257" s="79"/>
      <c r="I257" s="80"/>
      <c r="J257" s="80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2.75" customHeight="1">
      <c r="A258" s="77"/>
      <c r="B258" s="77"/>
      <c r="C258" s="78"/>
      <c r="D258" s="78"/>
      <c r="E258" s="78"/>
      <c r="F258" s="78"/>
      <c r="G258" s="78"/>
      <c r="H258" s="79"/>
      <c r="I258" s="80"/>
      <c r="J258" s="80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2.75" customHeight="1">
      <c r="A259" s="77"/>
      <c r="B259" s="77"/>
      <c r="C259" s="78"/>
      <c r="D259" s="78"/>
      <c r="E259" s="78"/>
      <c r="F259" s="78"/>
      <c r="G259" s="78"/>
      <c r="H259" s="79"/>
      <c r="I259" s="80"/>
      <c r="J259" s="80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2.75" customHeight="1">
      <c r="A260" s="77"/>
      <c r="B260" s="77"/>
      <c r="C260" s="78"/>
      <c r="D260" s="78"/>
      <c r="E260" s="78"/>
      <c r="F260" s="78"/>
      <c r="G260" s="78"/>
      <c r="H260" s="79"/>
      <c r="I260" s="80"/>
      <c r="J260" s="80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2.75" customHeight="1">
      <c r="A261" s="77"/>
      <c r="B261" s="77"/>
      <c r="C261" s="78"/>
      <c r="D261" s="78"/>
      <c r="E261" s="78"/>
      <c r="F261" s="78"/>
      <c r="G261" s="78"/>
      <c r="H261" s="79"/>
      <c r="I261" s="80"/>
      <c r="J261" s="80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2.75" customHeight="1">
      <c r="A262" s="77"/>
      <c r="B262" s="77"/>
      <c r="C262" s="78"/>
      <c r="D262" s="78"/>
      <c r="E262" s="78"/>
      <c r="F262" s="78"/>
      <c r="G262" s="78"/>
      <c r="H262" s="79"/>
      <c r="I262" s="80"/>
      <c r="J262" s="80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2.75" customHeight="1">
      <c r="A263" s="77"/>
      <c r="B263" s="77"/>
      <c r="C263" s="78"/>
      <c r="D263" s="78"/>
      <c r="E263" s="78"/>
      <c r="F263" s="78"/>
      <c r="G263" s="78"/>
      <c r="H263" s="79"/>
      <c r="I263" s="80"/>
      <c r="J263" s="80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2.75" customHeight="1">
      <c r="A264" s="77"/>
      <c r="B264" s="77"/>
      <c r="C264" s="78"/>
      <c r="D264" s="78"/>
      <c r="E264" s="78"/>
      <c r="F264" s="78"/>
      <c r="G264" s="78"/>
      <c r="H264" s="79"/>
      <c r="I264" s="80"/>
      <c r="J264" s="80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2.75" customHeight="1">
      <c r="A265" s="77"/>
      <c r="B265" s="77"/>
      <c r="C265" s="78"/>
      <c r="D265" s="78"/>
      <c r="E265" s="78"/>
      <c r="F265" s="78"/>
      <c r="G265" s="78"/>
      <c r="H265" s="79"/>
      <c r="I265" s="80"/>
      <c r="J265" s="80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2.75" customHeight="1">
      <c r="A266" s="77"/>
      <c r="B266" s="77"/>
      <c r="C266" s="78"/>
      <c r="D266" s="78"/>
      <c r="E266" s="78"/>
      <c r="F266" s="78"/>
      <c r="G266" s="78"/>
      <c r="H266" s="79"/>
      <c r="I266" s="80"/>
      <c r="J266" s="80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2.75" customHeight="1">
      <c r="A267" s="77"/>
      <c r="B267" s="77"/>
      <c r="C267" s="78"/>
      <c r="D267" s="78"/>
      <c r="E267" s="78"/>
      <c r="F267" s="78"/>
      <c r="G267" s="78"/>
      <c r="H267" s="79"/>
      <c r="I267" s="80"/>
      <c r="J267" s="80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2.75" customHeight="1">
      <c r="A268" s="77"/>
      <c r="B268" s="77"/>
      <c r="C268" s="78"/>
      <c r="D268" s="78"/>
      <c r="E268" s="78"/>
      <c r="F268" s="78"/>
      <c r="G268" s="78"/>
      <c r="H268" s="79"/>
      <c r="I268" s="80"/>
      <c r="J268" s="80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2.75" customHeight="1">
      <c r="A269" s="77"/>
      <c r="B269" s="77"/>
      <c r="C269" s="78"/>
      <c r="D269" s="78"/>
      <c r="E269" s="78"/>
      <c r="F269" s="78"/>
      <c r="G269" s="78"/>
      <c r="H269" s="79"/>
      <c r="I269" s="80"/>
      <c r="J269" s="80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2.75" customHeight="1">
      <c r="A270" s="77"/>
      <c r="B270" s="77"/>
      <c r="C270" s="78"/>
      <c r="D270" s="78"/>
      <c r="E270" s="78"/>
      <c r="F270" s="78"/>
      <c r="G270" s="78"/>
      <c r="H270" s="79"/>
      <c r="I270" s="80"/>
      <c r="J270" s="80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2.75" customHeight="1">
      <c r="A271" s="77"/>
      <c r="B271" s="77"/>
      <c r="C271" s="78"/>
      <c r="D271" s="78"/>
      <c r="E271" s="78"/>
      <c r="F271" s="78"/>
      <c r="G271" s="78"/>
      <c r="H271" s="79"/>
      <c r="I271" s="80"/>
      <c r="J271" s="80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2.75" customHeight="1">
      <c r="A272" s="77"/>
      <c r="B272" s="77"/>
      <c r="C272" s="78"/>
      <c r="D272" s="78"/>
      <c r="E272" s="78"/>
      <c r="F272" s="78"/>
      <c r="G272" s="78"/>
      <c r="H272" s="79"/>
      <c r="I272" s="80"/>
      <c r="J272" s="80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2.75" customHeight="1">
      <c r="A273" s="77"/>
      <c r="B273" s="77"/>
      <c r="C273" s="78"/>
      <c r="D273" s="78"/>
      <c r="E273" s="78"/>
      <c r="F273" s="78"/>
      <c r="G273" s="78"/>
      <c r="H273" s="79"/>
      <c r="I273" s="80"/>
      <c r="J273" s="80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2.75" customHeight="1">
      <c r="A274" s="77"/>
      <c r="B274" s="77"/>
      <c r="C274" s="78"/>
      <c r="D274" s="78"/>
      <c r="E274" s="78"/>
      <c r="F274" s="78"/>
      <c r="G274" s="78"/>
      <c r="H274" s="79"/>
      <c r="I274" s="80"/>
      <c r="J274" s="80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2.75" customHeight="1">
      <c r="A275" s="77"/>
      <c r="B275" s="77"/>
      <c r="C275" s="78"/>
      <c r="D275" s="78"/>
      <c r="E275" s="78"/>
      <c r="F275" s="78"/>
      <c r="G275" s="78"/>
      <c r="H275" s="79"/>
      <c r="I275" s="80"/>
      <c r="J275" s="80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2.75" customHeight="1">
      <c r="A276" s="77"/>
      <c r="B276" s="77"/>
      <c r="C276" s="78"/>
      <c r="D276" s="78"/>
      <c r="E276" s="78"/>
      <c r="F276" s="78"/>
      <c r="G276" s="78"/>
      <c r="H276" s="79"/>
      <c r="I276" s="80"/>
      <c r="J276" s="80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2.75" customHeight="1">
      <c r="A277" s="77"/>
      <c r="B277" s="77"/>
      <c r="C277" s="78"/>
      <c r="D277" s="78"/>
      <c r="E277" s="78"/>
      <c r="F277" s="78"/>
      <c r="G277" s="78"/>
      <c r="H277" s="79"/>
      <c r="I277" s="80"/>
      <c r="J277" s="80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2.75" customHeight="1">
      <c r="A278" s="77"/>
      <c r="B278" s="77"/>
      <c r="C278" s="78"/>
      <c r="D278" s="78"/>
      <c r="E278" s="78"/>
      <c r="F278" s="78"/>
      <c r="G278" s="78"/>
      <c r="H278" s="79"/>
      <c r="I278" s="80"/>
      <c r="J278" s="80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2.75" customHeight="1">
      <c r="A279" s="77"/>
      <c r="B279" s="77"/>
      <c r="C279" s="78"/>
      <c r="D279" s="78"/>
      <c r="E279" s="78"/>
      <c r="F279" s="78"/>
      <c r="G279" s="78"/>
      <c r="H279" s="79"/>
      <c r="I279" s="80"/>
      <c r="J279" s="80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2.75" customHeight="1">
      <c r="A280" s="77"/>
      <c r="B280" s="77"/>
      <c r="C280" s="78"/>
      <c r="D280" s="78"/>
      <c r="E280" s="78"/>
      <c r="F280" s="78"/>
      <c r="G280" s="78"/>
      <c r="H280" s="79"/>
      <c r="I280" s="80"/>
      <c r="J280" s="80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2.75" customHeight="1">
      <c r="A281" s="77"/>
      <c r="B281" s="77"/>
      <c r="C281" s="78"/>
      <c r="D281" s="78"/>
      <c r="E281" s="78"/>
      <c r="F281" s="78"/>
      <c r="G281" s="78"/>
      <c r="H281" s="79"/>
      <c r="I281" s="80"/>
      <c r="J281" s="80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2.75" customHeight="1">
      <c r="A282" s="77"/>
      <c r="B282" s="77"/>
      <c r="C282" s="78"/>
      <c r="D282" s="78"/>
      <c r="E282" s="78"/>
      <c r="F282" s="78"/>
      <c r="G282" s="78"/>
      <c r="H282" s="79"/>
      <c r="I282" s="80"/>
      <c r="J282" s="80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2.75" customHeight="1">
      <c r="A283" s="77"/>
      <c r="B283" s="77"/>
      <c r="C283" s="78"/>
      <c r="D283" s="78"/>
      <c r="E283" s="78"/>
      <c r="F283" s="78"/>
      <c r="G283" s="78"/>
      <c r="H283" s="79"/>
      <c r="I283" s="80"/>
      <c r="J283" s="80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2.75" customHeight="1">
      <c r="A284" s="77"/>
      <c r="B284" s="77"/>
      <c r="C284" s="78"/>
      <c r="D284" s="78"/>
      <c r="E284" s="78"/>
      <c r="F284" s="78"/>
      <c r="G284" s="78"/>
      <c r="H284" s="79"/>
      <c r="I284" s="80"/>
      <c r="J284" s="80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2.75" customHeight="1">
      <c r="A285" s="77"/>
      <c r="B285" s="77"/>
      <c r="C285" s="78"/>
      <c r="D285" s="78"/>
      <c r="E285" s="78"/>
      <c r="F285" s="78"/>
      <c r="G285" s="78"/>
      <c r="H285" s="79"/>
      <c r="I285" s="80"/>
      <c r="J285" s="80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2.75" customHeight="1">
      <c r="A286" s="77"/>
      <c r="B286" s="77"/>
      <c r="C286" s="78"/>
      <c r="D286" s="78"/>
      <c r="E286" s="78"/>
      <c r="F286" s="78"/>
      <c r="G286" s="78"/>
      <c r="H286" s="79"/>
      <c r="I286" s="80"/>
      <c r="J286" s="80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2.75" customHeight="1">
      <c r="A287" s="77"/>
      <c r="B287" s="77"/>
      <c r="C287" s="78"/>
      <c r="D287" s="78"/>
      <c r="E287" s="78"/>
      <c r="F287" s="78"/>
      <c r="G287" s="78"/>
      <c r="H287" s="79"/>
      <c r="I287" s="80"/>
      <c r="J287" s="80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2.75" customHeight="1">
      <c r="A288" s="77"/>
      <c r="B288" s="77"/>
      <c r="C288" s="78"/>
      <c r="D288" s="78"/>
      <c r="E288" s="78"/>
      <c r="F288" s="78"/>
      <c r="G288" s="78"/>
      <c r="H288" s="79"/>
      <c r="I288" s="80"/>
      <c r="J288" s="80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2.75" customHeight="1">
      <c r="A289" s="77"/>
      <c r="B289" s="77"/>
      <c r="C289" s="78"/>
      <c r="D289" s="78"/>
      <c r="E289" s="78"/>
      <c r="F289" s="78"/>
      <c r="G289" s="78"/>
      <c r="H289" s="79"/>
      <c r="I289" s="80"/>
      <c r="J289" s="80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2.75" customHeight="1">
      <c r="A290" s="77"/>
      <c r="B290" s="77"/>
      <c r="C290" s="78"/>
      <c r="D290" s="78"/>
      <c r="E290" s="78"/>
      <c r="F290" s="78"/>
      <c r="G290" s="78"/>
      <c r="H290" s="79"/>
      <c r="I290" s="80"/>
      <c r="J290" s="80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2.75" customHeight="1">
      <c r="A291" s="77"/>
      <c r="B291" s="77"/>
      <c r="C291" s="78"/>
      <c r="D291" s="78"/>
      <c r="E291" s="78"/>
      <c r="F291" s="78"/>
      <c r="G291" s="78"/>
      <c r="H291" s="79"/>
      <c r="I291" s="80"/>
      <c r="J291" s="80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2.75" customHeight="1">
      <c r="A292" s="77"/>
      <c r="B292" s="77"/>
      <c r="C292" s="78"/>
      <c r="D292" s="78"/>
      <c r="E292" s="78"/>
      <c r="F292" s="78"/>
      <c r="G292" s="78"/>
      <c r="H292" s="79"/>
      <c r="I292" s="80"/>
      <c r="J292" s="80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2.75" customHeight="1">
      <c r="A293" s="77"/>
      <c r="B293" s="77"/>
      <c r="C293" s="78"/>
      <c r="D293" s="78"/>
      <c r="E293" s="78"/>
      <c r="F293" s="78"/>
      <c r="G293" s="78"/>
      <c r="H293" s="79"/>
      <c r="I293" s="80"/>
      <c r="J293" s="80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2.75" customHeight="1">
      <c r="A294" s="77"/>
      <c r="B294" s="77"/>
      <c r="C294" s="78"/>
      <c r="D294" s="78"/>
      <c r="E294" s="78"/>
      <c r="F294" s="78"/>
      <c r="G294" s="78"/>
      <c r="H294" s="79"/>
      <c r="I294" s="80"/>
      <c r="J294" s="80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2.75" customHeight="1">
      <c r="A295" s="77"/>
      <c r="B295" s="77"/>
      <c r="C295" s="78"/>
      <c r="D295" s="78"/>
      <c r="E295" s="78"/>
      <c r="F295" s="78"/>
      <c r="G295" s="78"/>
      <c r="H295" s="79"/>
      <c r="I295" s="80"/>
      <c r="J295" s="80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2.75" customHeight="1">
      <c r="A296" s="77"/>
      <c r="B296" s="77"/>
      <c r="C296" s="78"/>
      <c r="D296" s="78"/>
      <c r="E296" s="78"/>
      <c r="F296" s="78"/>
      <c r="G296" s="78"/>
      <c r="H296" s="79"/>
      <c r="I296" s="80"/>
      <c r="J296" s="80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2.75" customHeight="1">
      <c r="A297" s="77"/>
      <c r="B297" s="77"/>
      <c r="C297" s="78"/>
      <c r="D297" s="78"/>
      <c r="E297" s="78"/>
      <c r="F297" s="78"/>
      <c r="G297" s="78"/>
      <c r="H297" s="79"/>
      <c r="I297" s="80"/>
      <c r="J297" s="80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2.75" customHeight="1">
      <c r="A298" s="77"/>
      <c r="B298" s="77"/>
      <c r="C298" s="78"/>
      <c r="D298" s="78"/>
      <c r="E298" s="78"/>
      <c r="F298" s="78"/>
      <c r="G298" s="78"/>
      <c r="H298" s="79"/>
      <c r="I298" s="80"/>
      <c r="J298" s="80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2.75" customHeight="1">
      <c r="A299" s="77"/>
      <c r="B299" s="77"/>
      <c r="C299" s="78"/>
      <c r="D299" s="78"/>
      <c r="E299" s="78"/>
      <c r="F299" s="78"/>
      <c r="G299" s="78"/>
      <c r="H299" s="79"/>
      <c r="I299" s="80"/>
      <c r="J299" s="80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2.75" customHeight="1">
      <c r="A300" s="77"/>
      <c r="B300" s="77"/>
      <c r="C300" s="78"/>
      <c r="D300" s="78"/>
      <c r="E300" s="78"/>
      <c r="F300" s="78"/>
      <c r="G300" s="78"/>
      <c r="H300" s="79"/>
      <c r="I300" s="80"/>
      <c r="J300" s="80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2.75" customHeight="1">
      <c r="A301" s="77"/>
      <c r="B301" s="77"/>
      <c r="C301" s="78"/>
      <c r="D301" s="78"/>
      <c r="E301" s="78"/>
      <c r="F301" s="78"/>
      <c r="G301" s="78"/>
      <c r="H301" s="79"/>
      <c r="I301" s="80"/>
      <c r="J301" s="80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2.75" customHeight="1">
      <c r="A302" s="77"/>
      <c r="B302" s="77"/>
      <c r="C302" s="78"/>
      <c r="D302" s="78"/>
      <c r="E302" s="78"/>
      <c r="F302" s="78"/>
      <c r="G302" s="78"/>
      <c r="H302" s="79"/>
      <c r="I302" s="80"/>
      <c r="J302" s="80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2.75" customHeight="1">
      <c r="A303" s="77"/>
      <c r="B303" s="77"/>
      <c r="C303" s="78"/>
      <c r="D303" s="78"/>
      <c r="E303" s="78"/>
      <c r="F303" s="78"/>
      <c r="G303" s="78"/>
      <c r="H303" s="79"/>
      <c r="I303" s="80"/>
      <c r="J303" s="80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2.75" customHeight="1">
      <c r="A304" s="77"/>
      <c r="B304" s="77"/>
      <c r="C304" s="78"/>
      <c r="D304" s="78"/>
      <c r="E304" s="78"/>
      <c r="F304" s="78"/>
      <c r="G304" s="78"/>
      <c r="H304" s="79"/>
      <c r="I304" s="80"/>
      <c r="J304" s="80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2.75" customHeight="1">
      <c r="A305" s="77"/>
      <c r="B305" s="77"/>
      <c r="C305" s="78"/>
      <c r="D305" s="78"/>
      <c r="E305" s="78"/>
      <c r="F305" s="78"/>
      <c r="G305" s="78"/>
      <c r="H305" s="79"/>
      <c r="I305" s="80"/>
      <c r="J305" s="80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2.75" customHeight="1">
      <c r="A306" s="77"/>
      <c r="B306" s="77"/>
      <c r="C306" s="78"/>
      <c r="D306" s="78"/>
      <c r="E306" s="78"/>
      <c r="F306" s="78"/>
      <c r="G306" s="78"/>
      <c r="H306" s="79"/>
      <c r="I306" s="80"/>
      <c r="J306" s="80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2.75" customHeight="1">
      <c r="A307" s="77"/>
      <c r="B307" s="77"/>
      <c r="C307" s="78"/>
      <c r="D307" s="78"/>
      <c r="E307" s="78"/>
      <c r="F307" s="78"/>
      <c r="G307" s="78"/>
      <c r="H307" s="79"/>
      <c r="I307" s="80"/>
      <c r="J307" s="80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2.75" customHeight="1">
      <c r="A308" s="77"/>
      <c r="B308" s="77"/>
      <c r="C308" s="78"/>
      <c r="D308" s="78"/>
      <c r="E308" s="78"/>
      <c r="F308" s="78"/>
      <c r="G308" s="78"/>
      <c r="H308" s="79"/>
      <c r="I308" s="80"/>
      <c r="J308" s="80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2.75" customHeight="1">
      <c r="A309" s="77"/>
      <c r="B309" s="77"/>
      <c r="C309" s="78"/>
      <c r="D309" s="78"/>
      <c r="E309" s="78"/>
      <c r="F309" s="78"/>
      <c r="G309" s="78"/>
      <c r="H309" s="79"/>
      <c r="I309" s="80"/>
      <c r="J309" s="80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2.75" customHeight="1">
      <c r="A310" s="77"/>
      <c r="B310" s="77"/>
      <c r="C310" s="78"/>
      <c r="D310" s="78"/>
      <c r="E310" s="78"/>
      <c r="F310" s="78"/>
      <c r="G310" s="78"/>
      <c r="H310" s="79"/>
      <c r="I310" s="80"/>
      <c r="J310" s="80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2.75" customHeight="1">
      <c r="A311" s="77"/>
      <c r="B311" s="77"/>
      <c r="C311" s="78"/>
      <c r="D311" s="78"/>
      <c r="E311" s="78"/>
      <c r="F311" s="78"/>
      <c r="G311" s="78"/>
      <c r="H311" s="79"/>
      <c r="I311" s="80"/>
      <c r="J311" s="80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2.75" customHeight="1">
      <c r="A312" s="77"/>
      <c r="B312" s="77"/>
      <c r="C312" s="78"/>
      <c r="D312" s="78"/>
      <c r="E312" s="78"/>
      <c r="F312" s="78"/>
      <c r="G312" s="78"/>
      <c r="H312" s="79"/>
      <c r="I312" s="80"/>
      <c r="J312" s="80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2.75" customHeight="1">
      <c r="A313" s="77"/>
      <c r="B313" s="77"/>
      <c r="C313" s="78"/>
      <c r="D313" s="78"/>
      <c r="E313" s="78"/>
      <c r="F313" s="78"/>
      <c r="G313" s="78"/>
      <c r="H313" s="79"/>
      <c r="I313" s="80"/>
      <c r="J313" s="80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2.75" customHeight="1">
      <c r="A314" s="77"/>
      <c r="B314" s="77"/>
      <c r="C314" s="78"/>
      <c r="D314" s="78"/>
      <c r="E314" s="78"/>
      <c r="F314" s="78"/>
      <c r="G314" s="78"/>
      <c r="H314" s="79"/>
      <c r="I314" s="80"/>
      <c r="J314" s="80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2.75" customHeight="1">
      <c r="A315" s="77"/>
      <c r="B315" s="77"/>
      <c r="C315" s="78"/>
      <c r="D315" s="78"/>
      <c r="E315" s="78"/>
      <c r="F315" s="78"/>
      <c r="G315" s="78"/>
      <c r="H315" s="79"/>
      <c r="I315" s="80"/>
      <c r="J315" s="80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2.75" customHeight="1">
      <c r="A316" s="77"/>
      <c r="B316" s="77"/>
      <c r="C316" s="78"/>
      <c r="D316" s="78"/>
      <c r="E316" s="78"/>
      <c r="F316" s="78"/>
      <c r="G316" s="78"/>
      <c r="H316" s="79"/>
      <c r="I316" s="80"/>
      <c r="J316" s="80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2.75" customHeight="1">
      <c r="A317" s="77"/>
      <c r="B317" s="77"/>
      <c r="C317" s="78"/>
      <c r="D317" s="78"/>
      <c r="E317" s="78"/>
      <c r="F317" s="78"/>
      <c r="G317" s="78"/>
      <c r="H317" s="79"/>
      <c r="I317" s="80"/>
      <c r="J317" s="80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2.75" customHeight="1">
      <c r="A318" s="77"/>
      <c r="B318" s="77"/>
      <c r="C318" s="78"/>
      <c r="D318" s="78"/>
      <c r="E318" s="78"/>
      <c r="F318" s="78"/>
      <c r="G318" s="78"/>
      <c r="H318" s="79"/>
      <c r="I318" s="80"/>
      <c r="J318" s="80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2.75" customHeight="1">
      <c r="A319" s="77"/>
      <c r="B319" s="77"/>
      <c r="C319" s="78"/>
      <c r="D319" s="78"/>
      <c r="E319" s="78"/>
      <c r="F319" s="78"/>
      <c r="G319" s="78"/>
      <c r="H319" s="79"/>
      <c r="I319" s="80"/>
      <c r="J319" s="80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2.75" customHeight="1">
      <c r="A320" s="77"/>
      <c r="B320" s="77"/>
      <c r="C320" s="78"/>
      <c r="D320" s="78"/>
      <c r="E320" s="78"/>
      <c r="F320" s="78"/>
      <c r="G320" s="78"/>
      <c r="H320" s="79"/>
      <c r="I320" s="80"/>
      <c r="J320" s="80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2.75" customHeight="1">
      <c r="A321" s="77"/>
      <c r="B321" s="77"/>
      <c r="C321" s="78"/>
      <c r="D321" s="78"/>
      <c r="E321" s="78"/>
      <c r="F321" s="78"/>
      <c r="G321" s="78"/>
      <c r="H321" s="79"/>
      <c r="I321" s="80"/>
      <c r="J321" s="80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2.75" customHeight="1">
      <c r="A322" s="77"/>
      <c r="B322" s="77"/>
      <c r="C322" s="78"/>
      <c r="D322" s="78"/>
      <c r="E322" s="78"/>
      <c r="F322" s="78"/>
      <c r="G322" s="78"/>
      <c r="H322" s="79"/>
      <c r="I322" s="80"/>
      <c r="J322" s="80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2.75" customHeight="1">
      <c r="A323" s="77"/>
      <c r="B323" s="77"/>
      <c r="C323" s="78"/>
      <c r="D323" s="78"/>
      <c r="E323" s="78"/>
      <c r="F323" s="78"/>
      <c r="G323" s="78"/>
      <c r="H323" s="79"/>
      <c r="I323" s="80"/>
      <c r="J323" s="80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2.75" customHeight="1">
      <c r="A324" s="77"/>
      <c r="B324" s="77"/>
      <c r="C324" s="78"/>
      <c r="D324" s="78"/>
      <c r="E324" s="78"/>
      <c r="F324" s="78"/>
      <c r="G324" s="78"/>
      <c r="H324" s="79"/>
      <c r="I324" s="80"/>
      <c r="J324" s="80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2.75" customHeight="1">
      <c r="A325" s="77"/>
      <c r="B325" s="77"/>
      <c r="C325" s="78"/>
      <c r="D325" s="78"/>
      <c r="E325" s="78"/>
      <c r="F325" s="78"/>
      <c r="G325" s="78"/>
      <c r="H325" s="79"/>
      <c r="I325" s="80"/>
      <c r="J325" s="80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2.75" customHeight="1">
      <c r="A326" s="77"/>
      <c r="B326" s="77"/>
      <c r="C326" s="78"/>
      <c r="D326" s="78"/>
      <c r="E326" s="78"/>
      <c r="F326" s="78"/>
      <c r="G326" s="78"/>
      <c r="H326" s="79"/>
      <c r="I326" s="80"/>
      <c r="J326" s="80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2.75" customHeight="1">
      <c r="A327" s="77"/>
      <c r="B327" s="77"/>
      <c r="C327" s="78"/>
      <c r="D327" s="78"/>
      <c r="E327" s="78"/>
      <c r="F327" s="78"/>
      <c r="G327" s="78"/>
      <c r="H327" s="79"/>
      <c r="I327" s="80"/>
      <c r="J327" s="80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2.75" customHeight="1">
      <c r="A328" s="77"/>
      <c r="B328" s="77"/>
      <c r="C328" s="78"/>
      <c r="D328" s="78"/>
      <c r="E328" s="78"/>
      <c r="F328" s="78"/>
      <c r="G328" s="78"/>
      <c r="H328" s="79"/>
      <c r="I328" s="80"/>
      <c r="J328" s="80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2.75" customHeight="1">
      <c r="A329" s="77"/>
      <c r="B329" s="77"/>
      <c r="C329" s="78"/>
      <c r="D329" s="78"/>
      <c r="E329" s="78"/>
      <c r="F329" s="78"/>
      <c r="G329" s="78"/>
      <c r="H329" s="79"/>
      <c r="I329" s="80"/>
      <c r="J329" s="80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2.75" customHeight="1">
      <c r="A330" s="77"/>
      <c r="B330" s="77"/>
      <c r="C330" s="78"/>
      <c r="D330" s="78"/>
      <c r="E330" s="78"/>
      <c r="F330" s="78"/>
      <c r="G330" s="78"/>
      <c r="H330" s="79"/>
      <c r="I330" s="80"/>
      <c r="J330" s="80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2.75" customHeight="1">
      <c r="A331" s="77"/>
      <c r="B331" s="77"/>
      <c r="C331" s="78"/>
      <c r="D331" s="78"/>
      <c r="E331" s="78"/>
      <c r="F331" s="78"/>
      <c r="G331" s="78"/>
      <c r="H331" s="79"/>
      <c r="I331" s="80"/>
      <c r="J331" s="80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2.75" customHeight="1">
      <c r="A332" s="77"/>
      <c r="B332" s="77"/>
      <c r="C332" s="78"/>
      <c r="D332" s="78"/>
      <c r="E332" s="78"/>
      <c r="F332" s="78"/>
      <c r="G332" s="78"/>
      <c r="H332" s="79"/>
      <c r="I332" s="80"/>
      <c r="J332" s="80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2.75" customHeight="1">
      <c r="A333" s="77"/>
      <c r="B333" s="77"/>
      <c r="C333" s="78"/>
      <c r="D333" s="78"/>
      <c r="E333" s="78"/>
      <c r="F333" s="78"/>
      <c r="G333" s="78"/>
      <c r="H333" s="79"/>
      <c r="I333" s="80"/>
      <c r="J333" s="80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2.75" customHeight="1">
      <c r="A334" s="77"/>
      <c r="B334" s="77"/>
      <c r="C334" s="78"/>
      <c r="D334" s="78"/>
      <c r="E334" s="78"/>
      <c r="F334" s="78"/>
      <c r="G334" s="78"/>
      <c r="H334" s="79"/>
      <c r="I334" s="80"/>
      <c r="J334" s="80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2.75" customHeight="1">
      <c r="A335" s="77"/>
      <c r="B335" s="77"/>
      <c r="C335" s="78"/>
      <c r="D335" s="78"/>
      <c r="E335" s="78"/>
      <c r="F335" s="78"/>
      <c r="G335" s="78"/>
      <c r="H335" s="79"/>
      <c r="I335" s="80"/>
      <c r="J335" s="80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2.75" customHeight="1">
      <c r="A336" s="77"/>
      <c r="B336" s="77"/>
      <c r="C336" s="78"/>
      <c r="D336" s="78"/>
      <c r="E336" s="78"/>
      <c r="F336" s="78"/>
      <c r="G336" s="78"/>
      <c r="H336" s="79"/>
      <c r="I336" s="80"/>
      <c r="J336" s="80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2.75" customHeight="1">
      <c r="A337" s="77"/>
      <c r="B337" s="77"/>
      <c r="C337" s="78"/>
      <c r="D337" s="78"/>
      <c r="E337" s="78"/>
      <c r="F337" s="78"/>
      <c r="G337" s="78"/>
      <c r="H337" s="79"/>
      <c r="I337" s="80"/>
      <c r="J337" s="80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2.75" customHeight="1">
      <c r="A338" s="77"/>
      <c r="B338" s="77"/>
      <c r="C338" s="78"/>
      <c r="D338" s="78"/>
      <c r="E338" s="78"/>
      <c r="F338" s="78"/>
      <c r="G338" s="78"/>
      <c r="H338" s="79"/>
      <c r="I338" s="80"/>
      <c r="J338" s="80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2.75" customHeight="1">
      <c r="A339" s="77"/>
      <c r="B339" s="77"/>
      <c r="C339" s="78"/>
      <c r="D339" s="78"/>
      <c r="E339" s="78"/>
      <c r="F339" s="78"/>
      <c r="G339" s="78"/>
      <c r="H339" s="79"/>
      <c r="I339" s="80"/>
      <c r="J339" s="80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2.75" customHeight="1">
      <c r="A340" s="77"/>
      <c r="B340" s="77"/>
      <c r="C340" s="78"/>
      <c r="D340" s="78"/>
      <c r="E340" s="78"/>
      <c r="F340" s="78"/>
      <c r="G340" s="78"/>
      <c r="H340" s="79"/>
      <c r="I340" s="80"/>
      <c r="J340" s="80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2.75" customHeight="1">
      <c r="A341" s="77"/>
      <c r="B341" s="77"/>
      <c r="C341" s="78"/>
      <c r="D341" s="78"/>
      <c r="E341" s="78"/>
      <c r="F341" s="78"/>
      <c r="G341" s="78"/>
      <c r="H341" s="79"/>
      <c r="I341" s="80"/>
      <c r="J341" s="80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2.75" customHeight="1">
      <c r="A342" s="77"/>
      <c r="B342" s="77"/>
      <c r="C342" s="78"/>
      <c r="D342" s="78"/>
      <c r="E342" s="78"/>
      <c r="F342" s="78"/>
      <c r="G342" s="78"/>
      <c r="H342" s="79"/>
      <c r="I342" s="80"/>
      <c r="J342" s="80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2.75" customHeight="1">
      <c r="A343" s="77"/>
      <c r="B343" s="77"/>
      <c r="C343" s="78"/>
      <c r="D343" s="78"/>
      <c r="E343" s="78"/>
      <c r="F343" s="78"/>
      <c r="G343" s="78"/>
      <c r="H343" s="79"/>
      <c r="I343" s="80"/>
      <c r="J343" s="80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2.75" customHeight="1">
      <c r="A344" s="77"/>
      <c r="B344" s="77"/>
      <c r="C344" s="78"/>
      <c r="D344" s="78"/>
      <c r="E344" s="78"/>
      <c r="F344" s="78"/>
      <c r="G344" s="78"/>
      <c r="H344" s="79"/>
      <c r="I344" s="80"/>
      <c r="J344" s="80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2.75" customHeight="1">
      <c r="A345" s="77"/>
      <c r="B345" s="77"/>
      <c r="C345" s="78"/>
      <c r="D345" s="78"/>
      <c r="E345" s="78"/>
      <c r="F345" s="78"/>
      <c r="G345" s="78"/>
      <c r="H345" s="79"/>
      <c r="I345" s="80"/>
      <c r="J345" s="80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2.75" customHeight="1">
      <c r="A346" s="77"/>
      <c r="B346" s="77"/>
      <c r="C346" s="78"/>
      <c r="D346" s="78"/>
      <c r="E346" s="78"/>
      <c r="F346" s="78"/>
      <c r="G346" s="78"/>
      <c r="H346" s="79"/>
      <c r="I346" s="80"/>
      <c r="J346" s="80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2.75" customHeight="1">
      <c r="A347" s="77"/>
      <c r="B347" s="77"/>
      <c r="C347" s="78"/>
      <c r="D347" s="78"/>
      <c r="E347" s="78"/>
      <c r="F347" s="78"/>
      <c r="G347" s="78"/>
      <c r="H347" s="79"/>
      <c r="I347" s="80"/>
      <c r="J347" s="80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2.75" customHeight="1">
      <c r="A348" s="77"/>
      <c r="B348" s="77"/>
      <c r="C348" s="78"/>
      <c r="D348" s="78"/>
      <c r="E348" s="78"/>
      <c r="F348" s="78"/>
      <c r="G348" s="78"/>
      <c r="H348" s="79"/>
      <c r="I348" s="80"/>
      <c r="J348" s="80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2.75" customHeight="1">
      <c r="A349" s="77"/>
      <c r="B349" s="77"/>
      <c r="C349" s="78"/>
      <c r="D349" s="78"/>
      <c r="E349" s="78"/>
      <c r="F349" s="78"/>
      <c r="G349" s="78"/>
      <c r="H349" s="79"/>
      <c r="I349" s="80"/>
      <c r="J349" s="80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2.75" customHeight="1">
      <c r="A350" s="77"/>
      <c r="B350" s="77"/>
      <c r="C350" s="78"/>
      <c r="D350" s="78"/>
      <c r="E350" s="78"/>
      <c r="F350" s="78"/>
      <c r="G350" s="78"/>
      <c r="H350" s="79"/>
      <c r="I350" s="80"/>
      <c r="J350" s="80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2.75" customHeight="1">
      <c r="A351" s="77"/>
      <c r="B351" s="77"/>
      <c r="C351" s="78"/>
      <c r="D351" s="78"/>
      <c r="E351" s="78"/>
      <c r="F351" s="78"/>
      <c r="G351" s="78"/>
      <c r="H351" s="79"/>
      <c r="I351" s="80"/>
      <c r="J351" s="80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2.75" customHeight="1">
      <c r="A352" s="77"/>
      <c r="B352" s="77"/>
      <c r="C352" s="78"/>
      <c r="D352" s="78"/>
      <c r="E352" s="78"/>
      <c r="F352" s="78"/>
      <c r="G352" s="78"/>
      <c r="H352" s="79"/>
      <c r="I352" s="80"/>
      <c r="J352" s="80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2.75" customHeight="1">
      <c r="A353" s="77"/>
      <c r="B353" s="77"/>
      <c r="C353" s="78"/>
      <c r="D353" s="78"/>
      <c r="E353" s="78"/>
      <c r="F353" s="78"/>
      <c r="G353" s="78"/>
      <c r="H353" s="79"/>
      <c r="I353" s="80"/>
      <c r="J353" s="80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2.75" customHeight="1">
      <c r="A354" s="77"/>
      <c r="B354" s="77"/>
      <c r="C354" s="78"/>
      <c r="D354" s="78"/>
      <c r="E354" s="78"/>
      <c r="F354" s="78"/>
      <c r="G354" s="78"/>
      <c r="H354" s="79"/>
      <c r="I354" s="80"/>
      <c r="J354" s="80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2.75" customHeight="1">
      <c r="A355" s="77"/>
      <c r="B355" s="77"/>
      <c r="C355" s="78"/>
      <c r="D355" s="78"/>
      <c r="E355" s="78"/>
      <c r="F355" s="78"/>
      <c r="G355" s="78"/>
      <c r="H355" s="79"/>
      <c r="I355" s="80"/>
      <c r="J355" s="80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2.75" customHeight="1">
      <c r="A356" s="77"/>
      <c r="B356" s="77"/>
      <c r="C356" s="78"/>
      <c r="D356" s="78"/>
      <c r="E356" s="78"/>
      <c r="F356" s="78"/>
      <c r="G356" s="78"/>
      <c r="H356" s="79"/>
      <c r="I356" s="80"/>
      <c r="J356" s="80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2.75" customHeight="1">
      <c r="A357" s="77"/>
      <c r="B357" s="77"/>
      <c r="C357" s="78"/>
      <c r="D357" s="78"/>
      <c r="E357" s="78"/>
      <c r="F357" s="78"/>
      <c r="G357" s="78"/>
      <c r="H357" s="79"/>
      <c r="I357" s="80"/>
      <c r="J357" s="80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2.75" customHeight="1">
      <c r="A358" s="77"/>
      <c r="B358" s="77"/>
      <c r="C358" s="78"/>
      <c r="D358" s="78"/>
      <c r="E358" s="78"/>
      <c r="F358" s="78"/>
      <c r="G358" s="78"/>
      <c r="H358" s="79"/>
      <c r="I358" s="80"/>
      <c r="J358" s="80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2.75" customHeight="1">
      <c r="A359" s="77"/>
      <c r="B359" s="77"/>
      <c r="C359" s="78"/>
      <c r="D359" s="78"/>
      <c r="E359" s="78"/>
      <c r="F359" s="78"/>
      <c r="G359" s="78"/>
      <c r="H359" s="79"/>
      <c r="I359" s="80"/>
      <c r="J359" s="80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2.75" customHeight="1">
      <c r="A360" s="77"/>
      <c r="B360" s="77"/>
      <c r="C360" s="78"/>
      <c r="D360" s="78"/>
      <c r="E360" s="78"/>
      <c r="F360" s="78"/>
      <c r="G360" s="78"/>
      <c r="H360" s="79"/>
      <c r="I360" s="80"/>
      <c r="J360" s="80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2.75" customHeight="1">
      <c r="A361" s="77"/>
      <c r="B361" s="77"/>
      <c r="C361" s="78"/>
      <c r="D361" s="78"/>
      <c r="E361" s="78"/>
      <c r="F361" s="78"/>
      <c r="G361" s="78"/>
      <c r="H361" s="79"/>
      <c r="I361" s="80"/>
      <c r="J361" s="80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2.75" customHeight="1">
      <c r="A362" s="77"/>
      <c r="B362" s="77"/>
      <c r="C362" s="78"/>
      <c r="D362" s="78"/>
      <c r="E362" s="78"/>
      <c r="F362" s="78"/>
      <c r="G362" s="78"/>
      <c r="H362" s="79"/>
      <c r="I362" s="80"/>
      <c r="J362" s="80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2.75" customHeight="1">
      <c r="A363" s="77"/>
      <c r="B363" s="77"/>
      <c r="C363" s="78"/>
      <c r="D363" s="78"/>
      <c r="E363" s="78"/>
      <c r="F363" s="78"/>
      <c r="G363" s="78"/>
      <c r="H363" s="79"/>
      <c r="I363" s="80"/>
      <c r="J363" s="80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2.75" customHeight="1">
      <c r="A364" s="77"/>
      <c r="B364" s="77"/>
      <c r="C364" s="78"/>
      <c r="D364" s="78"/>
      <c r="E364" s="78"/>
      <c r="F364" s="78"/>
      <c r="G364" s="78"/>
      <c r="H364" s="79"/>
      <c r="I364" s="80"/>
      <c r="J364" s="80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2.75" customHeight="1">
      <c r="A365" s="77"/>
      <c r="B365" s="77"/>
      <c r="C365" s="78"/>
      <c r="D365" s="78"/>
      <c r="E365" s="78"/>
      <c r="F365" s="78"/>
      <c r="G365" s="78"/>
      <c r="H365" s="79"/>
      <c r="I365" s="80"/>
      <c r="J365" s="80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2.75" customHeight="1">
      <c r="A366" s="77"/>
      <c r="B366" s="77"/>
      <c r="C366" s="78"/>
      <c r="D366" s="78"/>
      <c r="E366" s="78"/>
      <c r="F366" s="78"/>
      <c r="G366" s="78"/>
      <c r="H366" s="79"/>
      <c r="I366" s="80"/>
      <c r="J366" s="80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2.75" customHeight="1">
      <c r="A367" s="77"/>
      <c r="B367" s="77"/>
      <c r="C367" s="78"/>
      <c r="D367" s="78"/>
      <c r="E367" s="78"/>
      <c r="F367" s="78"/>
      <c r="G367" s="78"/>
      <c r="H367" s="79"/>
      <c r="I367" s="80"/>
      <c r="J367" s="80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2.75" customHeight="1">
      <c r="A368" s="77"/>
      <c r="B368" s="77"/>
      <c r="C368" s="78"/>
      <c r="D368" s="78"/>
      <c r="E368" s="78"/>
      <c r="F368" s="78"/>
      <c r="G368" s="78"/>
      <c r="H368" s="79"/>
      <c r="I368" s="80"/>
      <c r="J368" s="80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2.75" customHeight="1">
      <c r="A369" s="77"/>
      <c r="B369" s="77"/>
      <c r="C369" s="78"/>
      <c r="D369" s="78"/>
      <c r="E369" s="78"/>
      <c r="F369" s="78"/>
      <c r="G369" s="78"/>
      <c r="H369" s="79"/>
      <c r="I369" s="80"/>
      <c r="J369" s="80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2.75" customHeight="1">
      <c r="A370" s="77"/>
      <c r="B370" s="77"/>
      <c r="C370" s="78"/>
      <c r="D370" s="78"/>
      <c r="E370" s="78"/>
      <c r="F370" s="78"/>
      <c r="G370" s="78"/>
      <c r="H370" s="79"/>
      <c r="I370" s="80"/>
      <c r="J370" s="80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2.75" customHeight="1">
      <c r="A371" s="77"/>
      <c r="B371" s="77"/>
      <c r="C371" s="78"/>
      <c r="D371" s="78"/>
      <c r="E371" s="78"/>
      <c r="F371" s="78"/>
      <c r="G371" s="78"/>
      <c r="H371" s="79"/>
      <c r="I371" s="80"/>
      <c r="J371" s="80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2.75" customHeight="1">
      <c r="A372" s="77"/>
      <c r="B372" s="77"/>
      <c r="C372" s="78"/>
      <c r="D372" s="78"/>
      <c r="E372" s="78"/>
      <c r="F372" s="78"/>
      <c r="G372" s="78"/>
      <c r="H372" s="79"/>
      <c r="I372" s="80"/>
      <c r="J372" s="80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2.75" customHeight="1">
      <c r="A373" s="77"/>
      <c r="B373" s="77"/>
      <c r="C373" s="78"/>
      <c r="D373" s="78"/>
      <c r="E373" s="78"/>
      <c r="F373" s="78"/>
      <c r="G373" s="78"/>
      <c r="H373" s="79"/>
      <c r="I373" s="80"/>
      <c r="J373" s="80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2.75" customHeight="1">
      <c r="A374" s="77"/>
      <c r="B374" s="77"/>
      <c r="C374" s="78"/>
      <c r="D374" s="78"/>
      <c r="E374" s="78"/>
      <c r="F374" s="78"/>
      <c r="G374" s="78"/>
      <c r="H374" s="79"/>
      <c r="I374" s="80"/>
      <c r="J374" s="80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2.75" customHeight="1">
      <c r="A375" s="77"/>
      <c r="B375" s="77"/>
      <c r="C375" s="78"/>
      <c r="D375" s="78"/>
      <c r="E375" s="78"/>
      <c r="F375" s="78"/>
      <c r="G375" s="78"/>
      <c r="H375" s="79"/>
      <c r="I375" s="80"/>
      <c r="J375" s="80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2.75" customHeight="1">
      <c r="A376" s="77"/>
      <c r="B376" s="77"/>
      <c r="C376" s="78"/>
      <c r="D376" s="78"/>
      <c r="E376" s="78"/>
      <c r="F376" s="78"/>
      <c r="G376" s="78"/>
      <c r="H376" s="79"/>
      <c r="I376" s="80"/>
      <c r="J376" s="80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2.75" customHeight="1">
      <c r="A377" s="77"/>
      <c r="B377" s="77"/>
      <c r="C377" s="78"/>
      <c r="D377" s="78"/>
      <c r="E377" s="78"/>
      <c r="F377" s="78"/>
      <c r="G377" s="78"/>
      <c r="H377" s="79"/>
      <c r="I377" s="80"/>
      <c r="J377" s="80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2.75" customHeight="1">
      <c r="A378" s="77"/>
      <c r="B378" s="77"/>
      <c r="C378" s="78"/>
      <c r="D378" s="78"/>
      <c r="E378" s="78"/>
      <c r="F378" s="78"/>
      <c r="G378" s="78"/>
      <c r="H378" s="79"/>
      <c r="I378" s="80"/>
      <c r="J378" s="80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2.75" customHeight="1">
      <c r="A379" s="77"/>
      <c r="B379" s="77"/>
      <c r="C379" s="78"/>
      <c r="D379" s="78"/>
      <c r="E379" s="78"/>
      <c r="F379" s="78"/>
      <c r="G379" s="78"/>
      <c r="H379" s="79"/>
      <c r="I379" s="80"/>
      <c r="J379" s="80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2.75" customHeight="1">
      <c r="A380" s="77"/>
      <c r="B380" s="77"/>
      <c r="C380" s="78"/>
      <c r="D380" s="78"/>
      <c r="E380" s="78"/>
      <c r="F380" s="78"/>
      <c r="G380" s="78"/>
      <c r="H380" s="79"/>
      <c r="I380" s="80"/>
      <c r="J380" s="80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2.75" customHeight="1">
      <c r="A381" s="77"/>
      <c r="B381" s="77"/>
      <c r="C381" s="78"/>
      <c r="D381" s="78"/>
      <c r="E381" s="78"/>
      <c r="F381" s="78"/>
      <c r="G381" s="78"/>
      <c r="H381" s="79"/>
      <c r="I381" s="80"/>
      <c r="J381" s="80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2.75" customHeight="1">
      <c r="A382" s="77"/>
      <c r="B382" s="77"/>
      <c r="C382" s="78"/>
      <c r="D382" s="78"/>
      <c r="E382" s="78"/>
      <c r="F382" s="78"/>
      <c r="G382" s="78"/>
      <c r="H382" s="79"/>
      <c r="I382" s="80"/>
      <c r="J382" s="80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2.75" customHeight="1">
      <c r="A383" s="77"/>
      <c r="B383" s="77"/>
      <c r="C383" s="78"/>
      <c r="D383" s="78"/>
      <c r="E383" s="78"/>
      <c r="F383" s="78"/>
      <c r="G383" s="78"/>
      <c r="H383" s="79"/>
      <c r="I383" s="80"/>
      <c r="J383" s="80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2.75" customHeight="1">
      <c r="A384" s="77"/>
      <c r="B384" s="77"/>
      <c r="C384" s="78"/>
      <c r="D384" s="78"/>
      <c r="E384" s="78"/>
      <c r="F384" s="78"/>
      <c r="G384" s="78"/>
      <c r="H384" s="79"/>
      <c r="I384" s="80"/>
      <c r="J384" s="80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2.75" customHeight="1">
      <c r="A385" s="77"/>
      <c r="B385" s="77"/>
      <c r="C385" s="78"/>
      <c r="D385" s="78"/>
      <c r="E385" s="78"/>
      <c r="F385" s="78"/>
      <c r="G385" s="78"/>
      <c r="H385" s="79"/>
      <c r="I385" s="80"/>
      <c r="J385" s="80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2.75" customHeight="1">
      <c r="A386" s="77"/>
      <c r="B386" s="77"/>
      <c r="C386" s="78"/>
      <c r="D386" s="78"/>
      <c r="E386" s="78"/>
      <c r="F386" s="78"/>
      <c r="G386" s="78"/>
      <c r="H386" s="79"/>
      <c r="I386" s="80"/>
      <c r="J386" s="80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2.75" customHeight="1">
      <c r="A387" s="77"/>
      <c r="B387" s="77"/>
      <c r="C387" s="78"/>
      <c r="D387" s="78"/>
      <c r="E387" s="78"/>
      <c r="F387" s="78"/>
      <c r="G387" s="78"/>
      <c r="H387" s="79"/>
      <c r="I387" s="80"/>
      <c r="J387" s="80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2.75" customHeight="1">
      <c r="A388" s="77"/>
      <c r="B388" s="77"/>
      <c r="C388" s="78"/>
      <c r="D388" s="78"/>
      <c r="E388" s="78"/>
      <c r="F388" s="78"/>
      <c r="G388" s="78"/>
      <c r="H388" s="79"/>
      <c r="I388" s="80"/>
      <c r="J388" s="80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2.75" customHeight="1">
      <c r="A389" s="77"/>
      <c r="B389" s="77"/>
      <c r="C389" s="78"/>
      <c r="D389" s="78"/>
      <c r="E389" s="78"/>
      <c r="F389" s="78"/>
      <c r="G389" s="78"/>
      <c r="H389" s="79"/>
      <c r="I389" s="80"/>
      <c r="J389" s="80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2.75" customHeight="1">
      <c r="A390" s="77"/>
      <c r="B390" s="77"/>
      <c r="C390" s="78"/>
      <c r="D390" s="78"/>
      <c r="E390" s="78"/>
      <c r="F390" s="78"/>
      <c r="G390" s="78"/>
      <c r="H390" s="79"/>
      <c r="I390" s="80"/>
      <c r="J390" s="80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2.75" customHeight="1">
      <c r="A391" s="77"/>
      <c r="B391" s="77"/>
      <c r="C391" s="78"/>
      <c r="D391" s="78"/>
      <c r="E391" s="78"/>
      <c r="F391" s="78"/>
      <c r="G391" s="78"/>
      <c r="H391" s="79"/>
      <c r="I391" s="80"/>
      <c r="J391" s="80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2.75" customHeight="1">
      <c r="A392" s="77"/>
      <c r="B392" s="77"/>
      <c r="C392" s="78"/>
      <c r="D392" s="78"/>
      <c r="E392" s="78"/>
      <c r="F392" s="78"/>
      <c r="G392" s="78"/>
      <c r="H392" s="79"/>
      <c r="I392" s="80"/>
      <c r="J392" s="80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2.75" customHeight="1">
      <c r="A393" s="77"/>
      <c r="B393" s="77"/>
      <c r="C393" s="78"/>
      <c r="D393" s="78"/>
      <c r="E393" s="78"/>
      <c r="F393" s="78"/>
      <c r="G393" s="78"/>
      <c r="H393" s="79"/>
      <c r="I393" s="80"/>
      <c r="J393" s="80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2.75" customHeight="1">
      <c r="A394" s="77"/>
      <c r="B394" s="77"/>
      <c r="C394" s="78"/>
      <c r="D394" s="78"/>
      <c r="E394" s="78"/>
      <c r="F394" s="78"/>
      <c r="G394" s="78"/>
      <c r="H394" s="79"/>
      <c r="I394" s="80"/>
      <c r="J394" s="80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2.75" customHeight="1">
      <c r="A395" s="77"/>
      <c r="B395" s="77"/>
      <c r="C395" s="78"/>
      <c r="D395" s="78"/>
      <c r="E395" s="78"/>
      <c r="F395" s="78"/>
      <c r="G395" s="78"/>
      <c r="H395" s="79"/>
      <c r="I395" s="80"/>
      <c r="J395" s="80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2.75" customHeight="1">
      <c r="A396" s="77"/>
      <c r="B396" s="77"/>
      <c r="C396" s="78"/>
      <c r="D396" s="78"/>
      <c r="E396" s="78"/>
      <c r="F396" s="78"/>
      <c r="G396" s="78"/>
      <c r="H396" s="79"/>
      <c r="I396" s="80"/>
      <c r="J396" s="80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2.75" customHeight="1">
      <c r="A397" s="77"/>
      <c r="B397" s="77"/>
      <c r="C397" s="78"/>
      <c r="D397" s="78"/>
      <c r="E397" s="78"/>
      <c r="F397" s="78"/>
      <c r="G397" s="78"/>
      <c r="H397" s="79"/>
      <c r="I397" s="80"/>
      <c r="J397" s="80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2.75" customHeight="1">
      <c r="A398" s="77"/>
      <c r="B398" s="77"/>
      <c r="C398" s="78"/>
      <c r="D398" s="78"/>
      <c r="E398" s="78"/>
      <c r="F398" s="78"/>
      <c r="G398" s="78"/>
      <c r="H398" s="79"/>
      <c r="I398" s="80"/>
      <c r="J398" s="80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2.75" customHeight="1">
      <c r="A399" s="77"/>
      <c r="B399" s="77"/>
      <c r="C399" s="78"/>
      <c r="D399" s="78"/>
      <c r="E399" s="78"/>
      <c r="F399" s="78"/>
      <c r="G399" s="78"/>
      <c r="H399" s="79"/>
      <c r="I399" s="80"/>
      <c r="J399" s="80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2.75" customHeight="1">
      <c r="A400" s="77"/>
      <c r="B400" s="77"/>
      <c r="C400" s="78"/>
      <c r="D400" s="78"/>
      <c r="E400" s="78"/>
      <c r="F400" s="78"/>
      <c r="G400" s="78"/>
      <c r="H400" s="79"/>
      <c r="I400" s="80"/>
      <c r="J400" s="80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2.75" customHeight="1">
      <c r="A401" s="77"/>
      <c r="B401" s="77"/>
      <c r="C401" s="78"/>
      <c r="D401" s="78"/>
      <c r="E401" s="78"/>
      <c r="F401" s="78"/>
      <c r="G401" s="78"/>
      <c r="H401" s="79"/>
      <c r="I401" s="80"/>
      <c r="J401" s="80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2.75" customHeight="1">
      <c r="A402" s="77"/>
      <c r="B402" s="77"/>
      <c r="C402" s="78"/>
      <c r="D402" s="78"/>
      <c r="E402" s="78"/>
      <c r="F402" s="78"/>
      <c r="G402" s="78"/>
      <c r="H402" s="79"/>
      <c r="I402" s="80"/>
      <c r="J402" s="80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2.75" customHeight="1">
      <c r="A403" s="77"/>
      <c r="B403" s="77"/>
      <c r="C403" s="78"/>
      <c r="D403" s="78"/>
      <c r="E403" s="78"/>
      <c r="F403" s="78"/>
      <c r="G403" s="78"/>
      <c r="H403" s="79"/>
      <c r="I403" s="80"/>
      <c r="J403" s="80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2.75" customHeight="1">
      <c r="A404" s="77"/>
      <c r="B404" s="77"/>
      <c r="C404" s="78"/>
      <c r="D404" s="78"/>
      <c r="E404" s="78"/>
      <c r="F404" s="78"/>
      <c r="G404" s="78"/>
      <c r="H404" s="79"/>
      <c r="I404" s="80"/>
      <c r="J404" s="80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2.75" customHeight="1">
      <c r="A405" s="77"/>
      <c r="B405" s="77"/>
      <c r="C405" s="78"/>
      <c r="D405" s="78"/>
      <c r="E405" s="78"/>
      <c r="F405" s="78"/>
      <c r="G405" s="78"/>
      <c r="H405" s="79"/>
      <c r="I405" s="80"/>
      <c r="J405" s="80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2.75" customHeight="1">
      <c r="A406" s="77"/>
      <c r="B406" s="77"/>
      <c r="C406" s="78"/>
      <c r="D406" s="78"/>
      <c r="E406" s="78"/>
      <c r="F406" s="78"/>
      <c r="G406" s="78"/>
      <c r="H406" s="79"/>
      <c r="I406" s="80"/>
      <c r="J406" s="80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2.75" customHeight="1">
      <c r="A407" s="77"/>
      <c r="B407" s="77"/>
      <c r="C407" s="78"/>
      <c r="D407" s="78"/>
      <c r="E407" s="78"/>
      <c r="F407" s="78"/>
      <c r="G407" s="78"/>
      <c r="H407" s="79"/>
      <c r="I407" s="80"/>
      <c r="J407" s="80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2.75" customHeight="1">
      <c r="A408" s="77"/>
      <c r="B408" s="77"/>
      <c r="C408" s="78"/>
      <c r="D408" s="78"/>
      <c r="E408" s="78"/>
      <c r="F408" s="78"/>
      <c r="G408" s="78"/>
      <c r="H408" s="79"/>
      <c r="I408" s="80"/>
      <c r="J408" s="80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2.75" customHeight="1">
      <c r="A409" s="77"/>
      <c r="B409" s="77"/>
      <c r="C409" s="78"/>
      <c r="D409" s="78"/>
      <c r="E409" s="78"/>
      <c r="F409" s="78"/>
      <c r="G409" s="78"/>
      <c r="H409" s="79"/>
      <c r="I409" s="80"/>
      <c r="J409" s="80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2.75" customHeight="1">
      <c r="A410" s="77"/>
      <c r="B410" s="77"/>
      <c r="C410" s="78"/>
      <c r="D410" s="78"/>
      <c r="E410" s="78"/>
      <c r="F410" s="78"/>
      <c r="G410" s="78"/>
      <c r="H410" s="79"/>
      <c r="I410" s="80"/>
      <c r="J410" s="80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2.75" customHeight="1">
      <c r="A411" s="77"/>
      <c r="B411" s="77"/>
      <c r="C411" s="78"/>
      <c r="D411" s="78"/>
      <c r="E411" s="78"/>
      <c r="F411" s="78"/>
      <c r="G411" s="78"/>
      <c r="H411" s="79"/>
      <c r="I411" s="80"/>
      <c r="J411" s="80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2.75" customHeight="1">
      <c r="A412" s="77"/>
      <c r="B412" s="77"/>
      <c r="C412" s="78"/>
      <c r="D412" s="78"/>
      <c r="E412" s="78"/>
      <c r="F412" s="78"/>
      <c r="G412" s="78"/>
      <c r="H412" s="79"/>
      <c r="I412" s="80"/>
      <c r="J412" s="80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2.75" customHeight="1">
      <c r="A413" s="77"/>
      <c r="B413" s="77"/>
      <c r="C413" s="78"/>
      <c r="D413" s="78"/>
      <c r="E413" s="78"/>
      <c r="F413" s="78"/>
      <c r="G413" s="78"/>
      <c r="H413" s="79"/>
      <c r="I413" s="80"/>
      <c r="J413" s="80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2.75" customHeight="1">
      <c r="A414" s="77"/>
      <c r="B414" s="77"/>
      <c r="C414" s="78"/>
      <c r="D414" s="78"/>
      <c r="E414" s="78"/>
      <c r="F414" s="78"/>
      <c r="G414" s="78"/>
      <c r="H414" s="79"/>
      <c r="I414" s="80"/>
      <c r="J414" s="80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2.75" customHeight="1">
      <c r="A415" s="77"/>
      <c r="B415" s="77"/>
      <c r="C415" s="78"/>
      <c r="D415" s="78"/>
      <c r="E415" s="78"/>
      <c r="F415" s="78"/>
      <c r="G415" s="78"/>
      <c r="H415" s="79"/>
      <c r="I415" s="80"/>
      <c r="J415" s="80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2.75" customHeight="1">
      <c r="A416" s="77"/>
      <c r="B416" s="77"/>
      <c r="C416" s="78"/>
      <c r="D416" s="78"/>
      <c r="E416" s="78"/>
      <c r="F416" s="78"/>
      <c r="G416" s="78"/>
      <c r="H416" s="79"/>
      <c r="I416" s="80"/>
      <c r="J416" s="80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2.75" customHeight="1">
      <c r="A417" s="77"/>
      <c r="B417" s="77"/>
      <c r="C417" s="78"/>
      <c r="D417" s="78"/>
      <c r="E417" s="78"/>
      <c r="F417" s="78"/>
      <c r="G417" s="78"/>
      <c r="H417" s="79"/>
      <c r="I417" s="80"/>
      <c r="J417" s="80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2.75" customHeight="1">
      <c r="A418" s="77"/>
      <c r="B418" s="77"/>
      <c r="C418" s="78"/>
      <c r="D418" s="78"/>
      <c r="E418" s="78"/>
      <c r="F418" s="78"/>
      <c r="G418" s="78"/>
      <c r="H418" s="79"/>
      <c r="I418" s="80"/>
      <c r="J418" s="80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2.75" customHeight="1">
      <c r="A419" s="77"/>
      <c r="B419" s="77"/>
      <c r="C419" s="78"/>
      <c r="D419" s="78"/>
      <c r="E419" s="78"/>
      <c r="F419" s="78"/>
      <c r="G419" s="78"/>
      <c r="H419" s="79"/>
      <c r="I419" s="80"/>
      <c r="J419" s="80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2.75" customHeight="1">
      <c r="A420" s="77"/>
      <c r="B420" s="77"/>
      <c r="C420" s="78"/>
      <c r="D420" s="78"/>
      <c r="E420" s="78"/>
      <c r="F420" s="78"/>
      <c r="G420" s="78"/>
      <c r="H420" s="79"/>
      <c r="I420" s="80"/>
      <c r="J420" s="80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2.75" customHeight="1">
      <c r="A421" s="77"/>
      <c r="B421" s="77"/>
      <c r="C421" s="78"/>
      <c r="D421" s="78"/>
      <c r="E421" s="78"/>
      <c r="F421" s="78"/>
      <c r="G421" s="78"/>
      <c r="H421" s="79"/>
      <c r="I421" s="80"/>
      <c r="J421" s="80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2.75" customHeight="1">
      <c r="A422" s="77"/>
      <c r="B422" s="77"/>
      <c r="C422" s="78"/>
      <c r="D422" s="78"/>
      <c r="E422" s="78"/>
      <c r="F422" s="78"/>
      <c r="G422" s="78"/>
      <c r="H422" s="79"/>
      <c r="I422" s="80"/>
      <c r="J422" s="80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2.75" customHeight="1">
      <c r="A423" s="77"/>
      <c r="B423" s="77"/>
      <c r="C423" s="78"/>
      <c r="D423" s="78"/>
      <c r="E423" s="78"/>
      <c r="F423" s="78"/>
      <c r="G423" s="78"/>
      <c r="H423" s="79"/>
      <c r="I423" s="80"/>
      <c r="J423" s="80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2.75" customHeight="1">
      <c r="A424" s="77"/>
      <c r="B424" s="77"/>
      <c r="C424" s="78"/>
      <c r="D424" s="78"/>
      <c r="E424" s="78"/>
      <c r="F424" s="78"/>
      <c r="G424" s="78"/>
      <c r="H424" s="79"/>
      <c r="I424" s="80"/>
      <c r="J424" s="80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2.75" customHeight="1">
      <c r="A425" s="77"/>
      <c r="B425" s="77"/>
      <c r="C425" s="78"/>
      <c r="D425" s="78"/>
      <c r="E425" s="78"/>
      <c r="F425" s="78"/>
      <c r="G425" s="78"/>
      <c r="H425" s="79"/>
      <c r="I425" s="80"/>
      <c r="J425" s="80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2.75" customHeight="1">
      <c r="A426" s="77"/>
      <c r="B426" s="77"/>
      <c r="C426" s="78"/>
      <c r="D426" s="78"/>
      <c r="E426" s="78"/>
      <c r="F426" s="78"/>
      <c r="G426" s="78"/>
      <c r="H426" s="79"/>
      <c r="I426" s="80"/>
      <c r="J426" s="80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2.75" customHeight="1">
      <c r="A427" s="77"/>
      <c r="B427" s="77"/>
      <c r="C427" s="78"/>
      <c r="D427" s="78"/>
      <c r="E427" s="78"/>
      <c r="F427" s="78"/>
      <c r="G427" s="78"/>
      <c r="H427" s="79"/>
      <c r="I427" s="80"/>
      <c r="J427" s="80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2.75" customHeight="1">
      <c r="A428" s="77"/>
      <c r="B428" s="77"/>
      <c r="C428" s="78"/>
      <c r="D428" s="78"/>
      <c r="E428" s="78"/>
      <c r="F428" s="78"/>
      <c r="G428" s="78"/>
      <c r="H428" s="79"/>
      <c r="I428" s="80"/>
      <c r="J428" s="80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2.75" customHeight="1">
      <c r="A429" s="77"/>
      <c r="B429" s="77"/>
      <c r="C429" s="78"/>
      <c r="D429" s="78"/>
      <c r="E429" s="78"/>
      <c r="F429" s="78"/>
      <c r="G429" s="78"/>
      <c r="H429" s="79"/>
      <c r="I429" s="80"/>
      <c r="J429" s="80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2.75" customHeight="1">
      <c r="A430" s="77"/>
      <c r="B430" s="77"/>
      <c r="C430" s="78"/>
      <c r="D430" s="78"/>
      <c r="E430" s="78"/>
      <c r="F430" s="78"/>
      <c r="G430" s="78"/>
      <c r="H430" s="79"/>
      <c r="I430" s="80"/>
      <c r="J430" s="80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2.75" customHeight="1">
      <c r="A431" s="77"/>
      <c r="B431" s="77"/>
      <c r="C431" s="78"/>
      <c r="D431" s="78"/>
      <c r="E431" s="78"/>
      <c r="F431" s="78"/>
      <c r="G431" s="78"/>
      <c r="H431" s="79"/>
      <c r="I431" s="80"/>
      <c r="J431" s="80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2.75" customHeight="1">
      <c r="A432" s="77"/>
      <c r="B432" s="77"/>
      <c r="C432" s="78"/>
      <c r="D432" s="78"/>
      <c r="E432" s="78"/>
      <c r="F432" s="78"/>
      <c r="G432" s="78"/>
      <c r="H432" s="79"/>
      <c r="I432" s="80"/>
      <c r="J432" s="80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2.75" customHeight="1">
      <c r="A433" s="77"/>
      <c r="B433" s="77"/>
      <c r="C433" s="78"/>
      <c r="D433" s="78"/>
      <c r="E433" s="78"/>
      <c r="F433" s="78"/>
      <c r="G433" s="78"/>
      <c r="H433" s="79"/>
      <c r="I433" s="80"/>
      <c r="J433" s="80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2.75" customHeight="1">
      <c r="A434" s="77"/>
      <c r="B434" s="77"/>
      <c r="C434" s="78"/>
      <c r="D434" s="78"/>
      <c r="E434" s="78"/>
      <c r="F434" s="78"/>
      <c r="G434" s="78"/>
      <c r="H434" s="79"/>
      <c r="I434" s="80"/>
      <c r="J434" s="80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2.75" customHeight="1">
      <c r="A435" s="77"/>
      <c r="B435" s="77"/>
      <c r="C435" s="78"/>
      <c r="D435" s="78"/>
      <c r="E435" s="78"/>
      <c r="F435" s="78"/>
      <c r="G435" s="78"/>
      <c r="H435" s="79"/>
      <c r="I435" s="80"/>
      <c r="J435" s="80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2.75" customHeight="1">
      <c r="A436" s="77"/>
      <c r="B436" s="77"/>
      <c r="C436" s="78"/>
      <c r="D436" s="78"/>
      <c r="E436" s="78"/>
      <c r="F436" s="78"/>
      <c r="G436" s="78"/>
      <c r="H436" s="79"/>
      <c r="I436" s="80"/>
      <c r="J436" s="80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2.75" customHeight="1">
      <c r="A437" s="77"/>
      <c r="B437" s="77"/>
      <c r="C437" s="78"/>
      <c r="D437" s="78"/>
      <c r="E437" s="78"/>
      <c r="F437" s="78"/>
      <c r="G437" s="78"/>
      <c r="H437" s="79"/>
      <c r="I437" s="80"/>
      <c r="J437" s="80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2.75" customHeight="1">
      <c r="A438" s="77"/>
      <c r="B438" s="77"/>
      <c r="C438" s="78"/>
      <c r="D438" s="78"/>
      <c r="E438" s="78"/>
      <c r="F438" s="78"/>
      <c r="G438" s="78"/>
      <c r="H438" s="79"/>
      <c r="I438" s="80"/>
      <c r="J438" s="80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2.75" customHeight="1">
      <c r="A439" s="77"/>
      <c r="B439" s="77"/>
      <c r="C439" s="78"/>
      <c r="D439" s="78"/>
      <c r="E439" s="78"/>
      <c r="F439" s="78"/>
      <c r="G439" s="78"/>
      <c r="H439" s="79"/>
      <c r="I439" s="80"/>
      <c r="J439" s="80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2.75" customHeight="1">
      <c r="A440" s="77"/>
      <c r="B440" s="77"/>
      <c r="C440" s="78"/>
      <c r="D440" s="78"/>
      <c r="E440" s="78"/>
      <c r="F440" s="78"/>
      <c r="G440" s="78"/>
      <c r="H440" s="79"/>
      <c r="I440" s="80"/>
      <c r="J440" s="80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2.75" customHeight="1">
      <c r="A441" s="77"/>
      <c r="B441" s="77"/>
      <c r="C441" s="78"/>
      <c r="D441" s="78"/>
      <c r="E441" s="78"/>
      <c r="F441" s="78"/>
      <c r="G441" s="78"/>
      <c r="H441" s="79"/>
      <c r="I441" s="80"/>
      <c r="J441" s="80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2.75" customHeight="1">
      <c r="A442" s="77"/>
      <c r="B442" s="77"/>
      <c r="C442" s="78"/>
      <c r="D442" s="78"/>
      <c r="E442" s="78"/>
      <c r="F442" s="78"/>
      <c r="G442" s="78"/>
      <c r="H442" s="79"/>
      <c r="I442" s="80"/>
      <c r="J442" s="80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2.75" customHeight="1">
      <c r="A443" s="77"/>
      <c r="B443" s="77"/>
      <c r="C443" s="78"/>
      <c r="D443" s="78"/>
      <c r="E443" s="78"/>
      <c r="F443" s="78"/>
      <c r="G443" s="78"/>
      <c r="H443" s="79"/>
      <c r="I443" s="80"/>
      <c r="J443" s="80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2.75" customHeight="1">
      <c r="A444" s="77"/>
      <c r="B444" s="77"/>
      <c r="C444" s="78"/>
      <c r="D444" s="78"/>
      <c r="E444" s="78"/>
      <c r="F444" s="78"/>
      <c r="G444" s="78"/>
      <c r="H444" s="79"/>
      <c r="I444" s="80"/>
      <c r="J444" s="80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2.75" customHeight="1">
      <c r="A445" s="77"/>
      <c r="B445" s="77"/>
      <c r="C445" s="78"/>
      <c r="D445" s="78"/>
      <c r="E445" s="78"/>
      <c r="F445" s="78"/>
      <c r="G445" s="78"/>
      <c r="H445" s="79"/>
      <c r="I445" s="80"/>
      <c r="J445" s="80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2.75" customHeight="1">
      <c r="A446" s="77"/>
      <c r="B446" s="77"/>
      <c r="C446" s="78"/>
      <c r="D446" s="78"/>
      <c r="E446" s="78"/>
      <c r="F446" s="78"/>
      <c r="G446" s="78"/>
      <c r="H446" s="79"/>
      <c r="I446" s="80"/>
      <c r="J446" s="80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2.75" customHeight="1">
      <c r="A447" s="77"/>
      <c r="B447" s="77"/>
      <c r="C447" s="78"/>
      <c r="D447" s="78"/>
      <c r="E447" s="78"/>
      <c r="F447" s="78"/>
      <c r="G447" s="78"/>
      <c r="H447" s="79"/>
      <c r="I447" s="80"/>
      <c r="J447" s="80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2.75" customHeight="1">
      <c r="A448" s="77"/>
      <c r="B448" s="77"/>
      <c r="C448" s="78"/>
      <c r="D448" s="78"/>
      <c r="E448" s="78"/>
      <c r="F448" s="78"/>
      <c r="G448" s="78"/>
      <c r="H448" s="79"/>
      <c r="I448" s="80"/>
      <c r="J448" s="80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2.75" customHeight="1">
      <c r="A449" s="77"/>
      <c r="B449" s="77"/>
      <c r="C449" s="78"/>
      <c r="D449" s="78"/>
      <c r="E449" s="78"/>
      <c r="F449" s="78"/>
      <c r="G449" s="78"/>
      <c r="H449" s="79"/>
      <c r="I449" s="80"/>
      <c r="J449" s="80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2.75" customHeight="1">
      <c r="A450" s="77"/>
      <c r="B450" s="77"/>
      <c r="C450" s="78"/>
      <c r="D450" s="78"/>
      <c r="E450" s="78"/>
      <c r="F450" s="78"/>
      <c r="G450" s="78"/>
      <c r="H450" s="79"/>
      <c r="I450" s="80"/>
      <c r="J450" s="80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2.75" customHeight="1">
      <c r="A451" s="77"/>
      <c r="B451" s="77"/>
      <c r="C451" s="78"/>
      <c r="D451" s="78"/>
      <c r="E451" s="78"/>
      <c r="F451" s="78"/>
      <c r="G451" s="78"/>
      <c r="H451" s="79"/>
      <c r="I451" s="80"/>
      <c r="J451" s="80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2.75" customHeight="1">
      <c r="A452" s="77"/>
      <c r="B452" s="77"/>
      <c r="C452" s="78"/>
      <c r="D452" s="78"/>
      <c r="E452" s="78"/>
      <c r="F452" s="78"/>
      <c r="G452" s="78"/>
      <c r="H452" s="79"/>
      <c r="I452" s="80"/>
      <c r="J452" s="80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2.75" customHeight="1">
      <c r="A453" s="77"/>
      <c r="B453" s="77"/>
      <c r="C453" s="78"/>
      <c r="D453" s="78"/>
      <c r="E453" s="78"/>
      <c r="F453" s="78"/>
      <c r="G453" s="78"/>
      <c r="H453" s="79"/>
      <c r="I453" s="80"/>
      <c r="J453" s="80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2.75" customHeight="1">
      <c r="A454" s="77"/>
      <c r="B454" s="77"/>
      <c r="C454" s="78"/>
      <c r="D454" s="78"/>
      <c r="E454" s="78"/>
      <c r="F454" s="78"/>
      <c r="G454" s="78"/>
      <c r="H454" s="79"/>
      <c r="I454" s="80"/>
      <c r="J454" s="80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2.75" customHeight="1">
      <c r="A455" s="77"/>
      <c r="B455" s="77"/>
      <c r="C455" s="78"/>
      <c r="D455" s="78"/>
      <c r="E455" s="78"/>
      <c r="F455" s="78"/>
      <c r="G455" s="78"/>
      <c r="H455" s="79"/>
      <c r="I455" s="80"/>
      <c r="J455" s="80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2.75" customHeight="1">
      <c r="A456" s="77"/>
      <c r="B456" s="77"/>
      <c r="C456" s="78"/>
      <c r="D456" s="78"/>
      <c r="E456" s="78"/>
      <c r="F456" s="78"/>
      <c r="G456" s="78"/>
      <c r="H456" s="79"/>
      <c r="I456" s="80"/>
      <c r="J456" s="80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2.75" customHeight="1">
      <c r="A457" s="77"/>
      <c r="B457" s="77"/>
      <c r="C457" s="78"/>
      <c r="D457" s="78"/>
      <c r="E457" s="78"/>
      <c r="F457" s="78"/>
      <c r="G457" s="78"/>
      <c r="H457" s="79"/>
      <c r="I457" s="80"/>
      <c r="J457" s="80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2.75" customHeight="1">
      <c r="A458" s="77"/>
      <c r="B458" s="77"/>
      <c r="C458" s="78"/>
      <c r="D458" s="78"/>
      <c r="E458" s="78"/>
      <c r="F458" s="78"/>
      <c r="G458" s="78"/>
      <c r="H458" s="79"/>
      <c r="I458" s="80"/>
      <c r="J458" s="80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2.75" customHeight="1">
      <c r="A459" s="77"/>
      <c r="B459" s="77"/>
      <c r="C459" s="78"/>
      <c r="D459" s="78"/>
      <c r="E459" s="78"/>
      <c r="F459" s="78"/>
      <c r="G459" s="78"/>
      <c r="H459" s="79"/>
      <c r="I459" s="80"/>
      <c r="J459" s="80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2.75" customHeight="1">
      <c r="A460" s="77"/>
      <c r="B460" s="77"/>
      <c r="C460" s="78"/>
      <c r="D460" s="78"/>
      <c r="E460" s="78"/>
      <c r="F460" s="78"/>
      <c r="G460" s="78"/>
      <c r="H460" s="79"/>
      <c r="I460" s="80"/>
      <c r="J460" s="80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2.75" customHeight="1">
      <c r="A461" s="77"/>
      <c r="B461" s="77"/>
      <c r="C461" s="78"/>
      <c r="D461" s="78"/>
      <c r="E461" s="78"/>
      <c r="F461" s="78"/>
      <c r="G461" s="78"/>
      <c r="H461" s="79"/>
      <c r="I461" s="80"/>
      <c r="J461" s="80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2.75" customHeight="1">
      <c r="A462" s="77"/>
      <c r="B462" s="77"/>
      <c r="C462" s="78"/>
      <c r="D462" s="78"/>
      <c r="E462" s="78"/>
      <c r="F462" s="78"/>
      <c r="G462" s="78"/>
      <c r="H462" s="79"/>
      <c r="I462" s="80"/>
      <c r="J462" s="80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2.75" customHeight="1">
      <c r="A463" s="77"/>
      <c r="B463" s="77"/>
      <c r="C463" s="78"/>
      <c r="D463" s="78"/>
      <c r="E463" s="78"/>
      <c r="F463" s="78"/>
      <c r="G463" s="78"/>
      <c r="H463" s="79"/>
      <c r="I463" s="80"/>
      <c r="J463" s="80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2.75" customHeight="1">
      <c r="A464" s="77"/>
      <c r="B464" s="77"/>
      <c r="C464" s="78"/>
      <c r="D464" s="78"/>
      <c r="E464" s="78"/>
      <c r="F464" s="78"/>
      <c r="G464" s="78"/>
      <c r="H464" s="79"/>
      <c r="I464" s="80"/>
      <c r="J464" s="80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2.75" customHeight="1">
      <c r="A465" s="77"/>
      <c r="B465" s="77"/>
      <c r="C465" s="78"/>
      <c r="D465" s="78"/>
      <c r="E465" s="78"/>
      <c r="F465" s="78"/>
      <c r="G465" s="78"/>
      <c r="H465" s="79"/>
      <c r="I465" s="80"/>
      <c r="J465" s="80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2.75" customHeight="1">
      <c r="A466" s="77"/>
      <c r="B466" s="77"/>
      <c r="C466" s="78"/>
      <c r="D466" s="78"/>
      <c r="E466" s="78"/>
      <c r="F466" s="78"/>
      <c r="G466" s="78"/>
      <c r="H466" s="79"/>
      <c r="I466" s="80"/>
      <c r="J466" s="80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2.75" customHeight="1">
      <c r="A467" s="77"/>
      <c r="B467" s="77"/>
      <c r="C467" s="78"/>
      <c r="D467" s="78"/>
      <c r="E467" s="78"/>
      <c r="F467" s="78"/>
      <c r="G467" s="78"/>
      <c r="H467" s="79"/>
      <c r="I467" s="80"/>
      <c r="J467" s="80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2.75" customHeight="1">
      <c r="A468" s="77"/>
      <c r="B468" s="77"/>
      <c r="C468" s="78"/>
      <c r="D468" s="78"/>
      <c r="E468" s="78"/>
      <c r="F468" s="78"/>
      <c r="G468" s="78"/>
      <c r="H468" s="79"/>
      <c r="I468" s="80"/>
      <c r="J468" s="80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2.75" customHeight="1">
      <c r="A469" s="77"/>
      <c r="B469" s="77"/>
      <c r="C469" s="78"/>
      <c r="D469" s="78"/>
      <c r="E469" s="78"/>
      <c r="F469" s="78"/>
      <c r="G469" s="78"/>
      <c r="H469" s="79"/>
      <c r="I469" s="80"/>
      <c r="J469" s="80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2.75" customHeight="1">
      <c r="A470" s="77"/>
      <c r="B470" s="77"/>
      <c r="C470" s="78"/>
      <c r="D470" s="78"/>
      <c r="E470" s="78"/>
      <c r="F470" s="78"/>
      <c r="G470" s="78"/>
      <c r="H470" s="79"/>
      <c r="I470" s="80"/>
      <c r="J470" s="80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2.75" customHeight="1">
      <c r="A471" s="77"/>
      <c r="B471" s="77"/>
      <c r="C471" s="78"/>
      <c r="D471" s="78"/>
      <c r="E471" s="78"/>
      <c r="F471" s="78"/>
      <c r="G471" s="78"/>
      <c r="H471" s="79"/>
      <c r="I471" s="80"/>
      <c r="J471" s="80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2.75" customHeight="1">
      <c r="A472" s="77"/>
      <c r="B472" s="77"/>
      <c r="C472" s="78"/>
      <c r="D472" s="78"/>
      <c r="E472" s="78"/>
      <c r="F472" s="78"/>
      <c r="G472" s="78"/>
      <c r="H472" s="79"/>
      <c r="I472" s="80"/>
      <c r="J472" s="80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2.75" customHeight="1">
      <c r="A473" s="77"/>
      <c r="B473" s="77"/>
      <c r="C473" s="78"/>
      <c r="D473" s="78"/>
      <c r="E473" s="78"/>
      <c r="F473" s="78"/>
      <c r="G473" s="78"/>
      <c r="H473" s="79"/>
      <c r="I473" s="80"/>
      <c r="J473" s="80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2.75" customHeight="1">
      <c r="A474" s="77"/>
      <c r="B474" s="77"/>
      <c r="C474" s="78"/>
      <c r="D474" s="78"/>
      <c r="E474" s="78"/>
      <c r="F474" s="78"/>
      <c r="G474" s="78"/>
      <c r="H474" s="79"/>
      <c r="I474" s="80"/>
      <c r="J474" s="80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2.75" customHeight="1">
      <c r="A475" s="77"/>
      <c r="B475" s="77"/>
      <c r="C475" s="78"/>
      <c r="D475" s="78"/>
      <c r="E475" s="78"/>
      <c r="F475" s="78"/>
      <c r="G475" s="78"/>
      <c r="H475" s="79"/>
      <c r="I475" s="80"/>
      <c r="J475" s="80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2.75" customHeight="1">
      <c r="A476" s="77"/>
      <c r="B476" s="77"/>
      <c r="C476" s="78"/>
      <c r="D476" s="78"/>
      <c r="E476" s="78"/>
      <c r="F476" s="78"/>
      <c r="G476" s="78"/>
      <c r="H476" s="79"/>
      <c r="I476" s="80"/>
      <c r="J476" s="80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2.75" customHeight="1">
      <c r="A477" s="77"/>
      <c r="B477" s="77"/>
      <c r="C477" s="78"/>
      <c r="D477" s="78"/>
      <c r="E477" s="78"/>
      <c r="F477" s="78"/>
      <c r="G477" s="78"/>
      <c r="H477" s="79"/>
      <c r="I477" s="80"/>
      <c r="J477" s="80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2.75" customHeight="1">
      <c r="A478" s="77"/>
      <c r="B478" s="77"/>
      <c r="C478" s="78"/>
      <c r="D478" s="78"/>
      <c r="E478" s="78"/>
      <c r="F478" s="78"/>
      <c r="G478" s="78"/>
      <c r="H478" s="79"/>
      <c r="I478" s="80"/>
      <c r="J478" s="80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2.75" customHeight="1">
      <c r="A479" s="77"/>
      <c r="B479" s="77"/>
      <c r="C479" s="78"/>
      <c r="D479" s="78"/>
      <c r="E479" s="78"/>
      <c r="F479" s="78"/>
      <c r="G479" s="78"/>
      <c r="H479" s="79"/>
      <c r="I479" s="80"/>
      <c r="J479" s="80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2.75" customHeight="1">
      <c r="A480" s="77"/>
      <c r="B480" s="77"/>
      <c r="C480" s="78"/>
      <c r="D480" s="78"/>
      <c r="E480" s="78"/>
      <c r="F480" s="78"/>
      <c r="G480" s="78"/>
      <c r="H480" s="79"/>
      <c r="I480" s="80"/>
      <c r="J480" s="80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2.75" customHeight="1">
      <c r="A481" s="77"/>
      <c r="B481" s="77"/>
      <c r="C481" s="78"/>
      <c r="D481" s="78"/>
      <c r="E481" s="78"/>
      <c r="F481" s="78"/>
      <c r="G481" s="78"/>
      <c r="H481" s="79"/>
      <c r="I481" s="80"/>
      <c r="J481" s="80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2.75" customHeight="1">
      <c r="A482" s="77"/>
      <c r="B482" s="77"/>
      <c r="C482" s="78"/>
      <c r="D482" s="78"/>
      <c r="E482" s="78"/>
      <c r="F482" s="78"/>
      <c r="G482" s="78"/>
      <c r="H482" s="79"/>
      <c r="I482" s="80"/>
      <c r="J482" s="80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2.75" customHeight="1">
      <c r="A483" s="77"/>
      <c r="B483" s="77"/>
      <c r="C483" s="78"/>
      <c r="D483" s="78"/>
      <c r="E483" s="78"/>
      <c r="F483" s="78"/>
      <c r="G483" s="78"/>
      <c r="H483" s="79"/>
      <c r="I483" s="80"/>
      <c r="J483" s="80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2.75" customHeight="1">
      <c r="A484" s="77"/>
      <c r="B484" s="77"/>
      <c r="C484" s="78"/>
      <c r="D484" s="78"/>
      <c r="E484" s="78"/>
      <c r="F484" s="78"/>
      <c r="G484" s="78"/>
      <c r="H484" s="79"/>
      <c r="I484" s="80"/>
      <c r="J484" s="80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2.75" customHeight="1">
      <c r="A485" s="77"/>
      <c r="B485" s="77"/>
      <c r="C485" s="78"/>
      <c r="D485" s="78"/>
      <c r="E485" s="78"/>
      <c r="F485" s="78"/>
      <c r="G485" s="78"/>
      <c r="H485" s="79"/>
      <c r="I485" s="80"/>
      <c r="J485" s="80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2.75" customHeight="1">
      <c r="A486" s="77"/>
      <c r="B486" s="77"/>
      <c r="C486" s="78"/>
      <c r="D486" s="78"/>
      <c r="E486" s="78"/>
      <c r="F486" s="78"/>
      <c r="G486" s="78"/>
      <c r="H486" s="79"/>
      <c r="I486" s="80"/>
      <c r="J486" s="80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2.75" customHeight="1">
      <c r="A487" s="77"/>
      <c r="B487" s="77"/>
      <c r="C487" s="78"/>
      <c r="D487" s="78"/>
      <c r="E487" s="78"/>
      <c r="F487" s="78"/>
      <c r="G487" s="78"/>
      <c r="H487" s="79"/>
      <c r="I487" s="80"/>
      <c r="J487" s="80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2.75" customHeight="1">
      <c r="A488" s="77"/>
      <c r="B488" s="77"/>
      <c r="C488" s="78"/>
      <c r="D488" s="78"/>
      <c r="E488" s="78"/>
      <c r="F488" s="78"/>
      <c r="G488" s="78"/>
      <c r="H488" s="79"/>
      <c r="I488" s="80"/>
      <c r="J488" s="80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2.75" customHeight="1">
      <c r="A489" s="77"/>
      <c r="B489" s="77"/>
      <c r="C489" s="78"/>
      <c r="D489" s="78"/>
      <c r="E489" s="78"/>
      <c r="F489" s="78"/>
      <c r="G489" s="78"/>
      <c r="H489" s="79"/>
      <c r="I489" s="80"/>
      <c r="J489" s="80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2.75" customHeight="1">
      <c r="A490" s="77"/>
      <c r="B490" s="77"/>
      <c r="C490" s="78"/>
      <c r="D490" s="78"/>
      <c r="E490" s="78"/>
      <c r="F490" s="78"/>
      <c r="G490" s="78"/>
      <c r="H490" s="79"/>
      <c r="I490" s="80"/>
      <c r="J490" s="80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2.75" customHeight="1">
      <c r="A491" s="77"/>
      <c r="B491" s="77"/>
      <c r="C491" s="78"/>
      <c r="D491" s="78"/>
      <c r="E491" s="78"/>
      <c r="F491" s="78"/>
      <c r="G491" s="78"/>
      <c r="H491" s="79"/>
      <c r="I491" s="80"/>
      <c r="J491" s="80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2.75" customHeight="1">
      <c r="A492" s="77"/>
      <c r="B492" s="77"/>
      <c r="C492" s="78"/>
      <c r="D492" s="78"/>
      <c r="E492" s="78"/>
      <c r="F492" s="78"/>
      <c r="G492" s="78"/>
      <c r="H492" s="79"/>
      <c r="I492" s="80"/>
      <c r="J492" s="80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2.75" customHeight="1">
      <c r="A493" s="77"/>
      <c r="B493" s="77"/>
      <c r="C493" s="78"/>
      <c r="D493" s="78"/>
      <c r="E493" s="78"/>
      <c r="F493" s="78"/>
      <c r="G493" s="78"/>
      <c r="H493" s="79"/>
      <c r="I493" s="80"/>
      <c r="J493" s="80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2.75" customHeight="1">
      <c r="A494" s="77"/>
      <c r="B494" s="77"/>
      <c r="C494" s="78"/>
      <c r="D494" s="78"/>
      <c r="E494" s="78"/>
      <c r="F494" s="78"/>
      <c r="G494" s="78"/>
      <c r="H494" s="79"/>
      <c r="I494" s="80"/>
      <c r="J494" s="80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2.75" customHeight="1">
      <c r="A495" s="77"/>
      <c r="B495" s="77"/>
      <c r="C495" s="78"/>
      <c r="D495" s="78"/>
      <c r="E495" s="78"/>
      <c r="F495" s="78"/>
      <c r="G495" s="78"/>
      <c r="H495" s="79"/>
      <c r="I495" s="80"/>
      <c r="J495" s="80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2.75" customHeight="1">
      <c r="A496" s="77"/>
      <c r="B496" s="77"/>
      <c r="C496" s="78"/>
      <c r="D496" s="78"/>
      <c r="E496" s="78"/>
      <c r="F496" s="78"/>
      <c r="G496" s="78"/>
      <c r="H496" s="79"/>
      <c r="I496" s="80"/>
      <c r="J496" s="80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2.75" customHeight="1">
      <c r="A497" s="77"/>
      <c r="B497" s="77"/>
      <c r="C497" s="78"/>
      <c r="D497" s="78"/>
      <c r="E497" s="78"/>
      <c r="F497" s="78"/>
      <c r="G497" s="78"/>
      <c r="H497" s="79"/>
      <c r="I497" s="80"/>
      <c r="J497" s="80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2.75" customHeight="1">
      <c r="A498" s="77"/>
      <c r="B498" s="77"/>
      <c r="C498" s="78"/>
      <c r="D498" s="78"/>
      <c r="E498" s="78"/>
      <c r="F498" s="78"/>
      <c r="G498" s="78"/>
      <c r="H498" s="79"/>
      <c r="I498" s="80"/>
      <c r="J498" s="80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2.75" customHeight="1">
      <c r="A499" s="77"/>
      <c r="B499" s="77"/>
      <c r="C499" s="78"/>
      <c r="D499" s="78"/>
      <c r="E499" s="78"/>
      <c r="F499" s="78"/>
      <c r="G499" s="78"/>
      <c r="H499" s="79"/>
      <c r="I499" s="80"/>
      <c r="J499" s="80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2.75" customHeight="1">
      <c r="A500" s="77"/>
      <c r="B500" s="77"/>
      <c r="C500" s="78"/>
      <c r="D500" s="78"/>
      <c r="E500" s="78"/>
      <c r="F500" s="78"/>
      <c r="G500" s="78"/>
      <c r="H500" s="79"/>
      <c r="I500" s="80"/>
      <c r="J500" s="80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2.75" customHeight="1">
      <c r="A501" s="77"/>
      <c r="B501" s="77"/>
      <c r="C501" s="78"/>
      <c r="D501" s="78"/>
      <c r="E501" s="78"/>
      <c r="F501" s="78"/>
      <c r="G501" s="78"/>
      <c r="H501" s="79"/>
      <c r="I501" s="80"/>
      <c r="J501" s="80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2.75" customHeight="1">
      <c r="A502" s="77"/>
      <c r="B502" s="77"/>
      <c r="C502" s="78"/>
      <c r="D502" s="78"/>
      <c r="E502" s="78"/>
      <c r="F502" s="78"/>
      <c r="G502" s="78"/>
      <c r="H502" s="79"/>
      <c r="I502" s="80"/>
      <c r="J502" s="80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2.75" customHeight="1">
      <c r="A503" s="77"/>
      <c r="B503" s="77"/>
      <c r="C503" s="78"/>
      <c r="D503" s="78"/>
      <c r="E503" s="78"/>
      <c r="F503" s="78"/>
      <c r="G503" s="78"/>
      <c r="H503" s="79"/>
      <c r="I503" s="80"/>
      <c r="J503" s="80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2.75" customHeight="1">
      <c r="A504" s="77"/>
      <c r="B504" s="77"/>
      <c r="C504" s="78"/>
      <c r="D504" s="78"/>
      <c r="E504" s="78"/>
      <c r="F504" s="78"/>
      <c r="G504" s="78"/>
      <c r="H504" s="79"/>
      <c r="I504" s="80"/>
      <c r="J504" s="80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2.75" customHeight="1">
      <c r="A505" s="77"/>
      <c r="B505" s="77"/>
      <c r="C505" s="78"/>
      <c r="D505" s="78"/>
      <c r="E505" s="78"/>
      <c r="F505" s="78"/>
      <c r="G505" s="78"/>
      <c r="H505" s="79"/>
      <c r="I505" s="80"/>
      <c r="J505" s="80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2.75" customHeight="1">
      <c r="A506" s="77"/>
      <c r="B506" s="77"/>
      <c r="C506" s="78"/>
      <c r="D506" s="78"/>
      <c r="E506" s="78"/>
      <c r="F506" s="78"/>
      <c r="G506" s="78"/>
      <c r="H506" s="79"/>
      <c r="I506" s="80"/>
      <c r="J506" s="80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2.75" customHeight="1">
      <c r="A507" s="77"/>
      <c r="B507" s="77"/>
      <c r="C507" s="78"/>
      <c r="D507" s="78"/>
      <c r="E507" s="78"/>
      <c r="F507" s="78"/>
      <c r="G507" s="78"/>
      <c r="H507" s="79"/>
      <c r="I507" s="80"/>
      <c r="J507" s="80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2.75" customHeight="1">
      <c r="A508" s="77"/>
      <c r="B508" s="77"/>
      <c r="C508" s="78"/>
      <c r="D508" s="78"/>
      <c r="E508" s="78"/>
      <c r="F508" s="78"/>
      <c r="G508" s="78"/>
      <c r="H508" s="79"/>
      <c r="I508" s="80"/>
      <c r="J508" s="80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2.75" customHeight="1">
      <c r="A509" s="77"/>
      <c r="B509" s="77"/>
      <c r="C509" s="78"/>
      <c r="D509" s="78"/>
      <c r="E509" s="78"/>
      <c r="F509" s="78"/>
      <c r="G509" s="78"/>
      <c r="H509" s="79"/>
      <c r="I509" s="80"/>
      <c r="J509" s="80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2.75" customHeight="1">
      <c r="A510" s="77"/>
      <c r="B510" s="77"/>
      <c r="C510" s="78"/>
      <c r="D510" s="78"/>
      <c r="E510" s="78"/>
      <c r="F510" s="78"/>
      <c r="G510" s="78"/>
      <c r="H510" s="79"/>
      <c r="I510" s="80"/>
      <c r="J510" s="80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2.75" customHeight="1">
      <c r="A511" s="77"/>
      <c r="B511" s="77"/>
      <c r="C511" s="78"/>
      <c r="D511" s="78"/>
      <c r="E511" s="78"/>
      <c r="F511" s="78"/>
      <c r="G511" s="78"/>
      <c r="H511" s="79"/>
      <c r="I511" s="80"/>
      <c r="J511" s="80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2.75" customHeight="1">
      <c r="A512" s="77"/>
      <c r="B512" s="77"/>
      <c r="C512" s="78"/>
      <c r="D512" s="78"/>
      <c r="E512" s="78"/>
      <c r="F512" s="78"/>
      <c r="G512" s="78"/>
      <c r="H512" s="79"/>
      <c r="I512" s="80"/>
      <c r="J512" s="80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2.75" customHeight="1">
      <c r="A513" s="77"/>
      <c r="B513" s="77"/>
      <c r="C513" s="78"/>
      <c r="D513" s="78"/>
      <c r="E513" s="78"/>
      <c r="F513" s="78"/>
      <c r="G513" s="78"/>
      <c r="H513" s="79"/>
      <c r="I513" s="80"/>
      <c r="J513" s="80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2.75" customHeight="1">
      <c r="A514" s="77"/>
      <c r="B514" s="77"/>
      <c r="C514" s="78"/>
      <c r="D514" s="78"/>
      <c r="E514" s="78"/>
      <c r="F514" s="78"/>
      <c r="G514" s="78"/>
      <c r="H514" s="79"/>
      <c r="I514" s="80"/>
      <c r="J514" s="80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2.75" customHeight="1">
      <c r="A515" s="77"/>
      <c r="B515" s="77"/>
      <c r="C515" s="78"/>
      <c r="D515" s="78"/>
      <c r="E515" s="78"/>
      <c r="F515" s="78"/>
      <c r="G515" s="78"/>
      <c r="H515" s="79"/>
      <c r="I515" s="80"/>
      <c r="J515" s="80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2.75" customHeight="1">
      <c r="A516" s="77"/>
      <c r="B516" s="77"/>
      <c r="C516" s="78"/>
      <c r="D516" s="78"/>
      <c r="E516" s="78"/>
      <c r="F516" s="78"/>
      <c r="G516" s="78"/>
      <c r="H516" s="79"/>
      <c r="I516" s="80"/>
      <c r="J516" s="80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2.75" customHeight="1">
      <c r="A517" s="77"/>
      <c r="B517" s="77"/>
      <c r="C517" s="78"/>
      <c r="D517" s="78"/>
      <c r="E517" s="78"/>
      <c r="F517" s="78"/>
      <c r="G517" s="78"/>
      <c r="H517" s="79"/>
      <c r="I517" s="80"/>
      <c r="J517" s="80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2.75" customHeight="1">
      <c r="A518" s="77"/>
      <c r="B518" s="77"/>
      <c r="C518" s="78"/>
      <c r="D518" s="78"/>
      <c r="E518" s="78"/>
      <c r="F518" s="78"/>
      <c r="G518" s="78"/>
      <c r="H518" s="79"/>
      <c r="I518" s="80"/>
      <c r="J518" s="80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2.75" customHeight="1">
      <c r="A519" s="77"/>
      <c r="B519" s="77"/>
      <c r="C519" s="78"/>
      <c r="D519" s="78"/>
      <c r="E519" s="78"/>
      <c r="F519" s="78"/>
      <c r="G519" s="78"/>
      <c r="H519" s="79"/>
      <c r="I519" s="80"/>
      <c r="J519" s="80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2.75" customHeight="1">
      <c r="A520" s="77"/>
      <c r="B520" s="77"/>
      <c r="C520" s="78"/>
      <c r="D520" s="78"/>
      <c r="E520" s="78"/>
      <c r="F520" s="78"/>
      <c r="G520" s="78"/>
      <c r="H520" s="79"/>
      <c r="I520" s="80"/>
      <c r="J520" s="80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2.75" customHeight="1">
      <c r="A521" s="77"/>
      <c r="B521" s="77"/>
      <c r="C521" s="78"/>
      <c r="D521" s="78"/>
      <c r="E521" s="78"/>
      <c r="F521" s="78"/>
      <c r="G521" s="78"/>
      <c r="H521" s="79"/>
      <c r="I521" s="80"/>
      <c r="J521" s="80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2.75" customHeight="1">
      <c r="A522" s="77"/>
      <c r="B522" s="77"/>
      <c r="C522" s="78"/>
      <c r="D522" s="78"/>
      <c r="E522" s="78"/>
      <c r="F522" s="78"/>
      <c r="G522" s="78"/>
      <c r="H522" s="79"/>
      <c r="I522" s="80"/>
      <c r="J522" s="80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2.75" customHeight="1">
      <c r="A523" s="77"/>
      <c r="B523" s="77"/>
      <c r="C523" s="78"/>
      <c r="D523" s="78"/>
      <c r="E523" s="78"/>
      <c r="F523" s="78"/>
      <c r="G523" s="78"/>
      <c r="H523" s="79"/>
      <c r="I523" s="80"/>
      <c r="J523" s="80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2.75" customHeight="1">
      <c r="A524" s="77"/>
      <c r="B524" s="77"/>
      <c r="C524" s="78"/>
      <c r="D524" s="78"/>
      <c r="E524" s="78"/>
      <c r="F524" s="78"/>
      <c r="G524" s="78"/>
      <c r="H524" s="79"/>
      <c r="I524" s="80"/>
      <c r="J524" s="80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2.75" customHeight="1">
      <c r="A525" s="77"/>
      <c r="B525" s="77"/>
      <c r="C525" s="78"/>
      <c r="D525" s="78"/>
      <c r="E525" s="78"/>
      <c r="F525" s="78"/>
      <c r="G525" s="78"/>
      <c r="H525" s="79"/>
      <c r="I525" s="80"/>
      <c r="J525" s="80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2.75" customHeight="1">
      <c r="A526" s="77"/>
      <c r="B526" s="77"/>
      <c r="C526" s="78"/>
      <c r="D526" s="78"/>
      <c r="E526" s="78"/>
      <c r="F526" s="78"/>
      <c r="G526" s="78"/>
      <c r="H526" s="79"/>
      <c r="I526" s="80"/>
      <c r="J526" s="80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2.75" customHeight="1">
      <c r="A527" s="77"/>
      <c r="B527" s="77"/>
      <c r="C527" s="78"/>
      <c r="D527" s="78"/>
      <c r="E527" s="78"/>
      <c r="F527" s="78"/>
      <c r="G527" s="78"/>
      <c r="H527" s="79"/>
      <c r="I527" s="80"/>
      <c r="J527" s="80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2.75" customHeight="1">
      <c r="A528" s="77"/>
      <c r="B528" s="77"/>
      <c r="C528" s="78"/>
      <c r="D528" s="78"/>
      <c r="E528" s="78"/>
      <c r="F528" s="78"/>
      <c r="G528" s="78"/>
      <c r="H528" s="79"/>
      <c r="I528" s="80"/>
      <c r="J528" s="80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2.75" customHeight="1">
      <c r="A529" s="77"/>
      <c r="B529" s="77"/>
      <c r="C529" s="78"/>
      <c r="D529" s="78"/>
      <c r="E529" s="78"/>
      <c r="F529" s="78"/>
      <c r="G529" s="78"/>
      <c r="H529" s="79"/>
      <c r="I529" s="80"/>
      <c r="J529" s="80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2.75" customHeight="1">
      <c r="A530" s="77"/>
      <c r="B530" s="77"/>
      <c r="C530" s="78"/>
      <c r="D530" s="78"/>
      <c r="E530" s="78"/>
      <c r="F530" s="78"/>
      <c r="G530" s="78"/>
      <c r="H530" s="79"/>
      <c r="I530" s="80"/>
      <c r="J530" s="80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2.75" customHeight="1">
      <c r="A531" s="77"/>
      <c r="B531" s="77"/>
      <c r="C531" s="78"/>
      <c r="D531" s="78"/>
      <c r="E531" s="78"/>
      <c r="F531" s="78"/>
      <c r="G531" s="78"/>
      <c r="H531" s="79"/>
      <c r="I531" s="80"/>
      <c r="J531" s="80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2.75" customHeight="1">
      <c r="A532" s="77"/>
      <c r="B532" s="77"/>
      <c r="C532" s="78"/>
      <c r="D532" s="78"/>
      <c r="E532" s="78"/>
      <c r="F532" s="78"/>
      <c r="G532" s="78"/>
      <c r="H532" s="79"/>
      <c r="I532" s="80"/>
      <c r="J532" s="80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2.75" customHeight="1">
      <c r="A533" s="77"/>
      <c r="B533" s="77"/>
      <c r="C533" s="78"/>
      <c r="D533" s="78"/>
      <c r="E533" s="78"/>
      <c r="F533" s="78"/>
      <c r="G533" s="78"/>
      <c r="H533" s="79"/>
      <c r="I533" s="80"/>
      <c r="J533" s="80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2.75" customHeight="1">
      <c r="A534" s="77"/>
      <c r="B534" s="77"/>
      <c r="C534" s="78"/>
      <c r="D534" s="78"/>
      <c r="E534" s="78"/>
      <c r="F534" s="78"/>
      <c r="G534" s="78"/>
      <c r="H534" s="79"/>
      <c r="I534" s="80"/>
      <c r="J534" s="80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2.75" customHeight="1">
      <c r="A535" s="77"/>
      <c r="B535" s="77"/>
      <c r="C535" s="78"/>
      <c r="D535" s="78"/>
      <c r="E535" s="78"/>
      <c r="F535" s="78"/>
      <c r="G535" s="78"/>
      <c r="H535" s="79"/>
      <c r="I535" s="80"/>
      <c r="J535" s="80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2.75" customHeight="1">
      <c r="A536" s="77"/>
      <c r="B536" s="77"/>
      <c r="C536" s="78"/>
      <c r="D536" s="78"/>
      <c r="E536" s="78"/>
      <c r="F536" s="78"/>
      <c r="G536" s="78"/>
      <c r="H536" s="79"/>
      <c r="I536" s="80"/>
      <c r="J536" s="80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2.75" customHeight="1">
      <c r="A537" s="77"/>
      <c r="B537" s="77"/>
      <c r="C537" s="78"/>
      <c r="D537" s="78"/>
      <c r="E537" s="78"/>
      <c r="F537" s="78"/>
      <c r="G537" s="78"/>
      <c r="H537" s="79"/>
      <c r="I537" s="80"/>
      <c r="J537" s="80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2.75" customHeight="1">
      <c r="A538" s="77"/>
      <c r="B538" s="77"/>
      <c r="C538" s="78"/>
      <c r="D538" s="78"/>
      <c r="E538" s="78"/>
      <c r="F538" s="78"/>
      <c r="G538" s="78"/>
      <c r="H538" s="79"/>
      <c r="I538" s="80"/>
      <c r="J538" s="80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2.75" customHeight="1">
      <c r="A539" s="77"/>
      <c r="B539" s="77"/>
      <c r="C539" s="78"/>
      <c r="D539" s="78"/>
      <c r="E539" s="78"/>
      <c r="F539" s="78"/>
      <c r="G539" s="78"/>
      <c r="H539" s="79"/>
      <c r="I539" s="80"/>
      <c r="J539" s="80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2.75" customHeight="1">
      <c r="A540" s="77"/>
      <c r="B540" s="77"/>
      <c r="C540" s="78"/>
      <c r="D540" s="78"/>
      <c r="E540" s="78"/>
      <c r="F540" s="78"/>
      <c r="G540" s="78"/>
      <c r="H540" s="79"/>
      <c r="I540" s="80"/>
      <c r="J540" s="80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2.75" customHeight="1">
      <c r="A541" s="77"/>
      <c r="B541" s="77"/>
      <c r="C541" s="78"/>
      <c r="D541" s="78"/>
      <c r="E541" s="78"/>
      <c r="F541" s="78"/>
      <c r="G541" s="78"/>
      <c r="H541" s="79"/>
      <c r="I541" s="80"/>
      <c r="J541" s="80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2.75" customHeight="1">
      <c r="A542" s="77"/>
      <c r="B542" s="77"/>
      <c r="C542" s="78"/>
      <c r="D542" s="78"/>
      <c r="E542" s="78"/>
      <c r="F542" s="78"/>
      <c r="G542" s="78"/>
      <c r="H542" s="79"/>
      <c r="I542" s="80"/>
      <c r="J542" s="80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2.75" customHeight="1">
      <c r="A543" s="77"/>
      <c r="B543" s="77"/>
      <c r="C543" s="78"/>
      <c r="D543" s="78"/>
      <c r="E543" s="78"/>
      <c r="F543" s="78"/>
      <c r="G543" s="78"/>
      <c r="H543" s="79"/>
      <c r="I543" s="80"/>
      <c r="J543" s="80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2.75" customHeight="1">
      <c r="A544" s="77"/>
      <c r="B544" s="77"/>
      <c r="C544" s="78"/>
      <c r="D544" s="78"/>
      <c r="E544" s="78"/>
      <c r="F544" s="78"/>
      <c r="G544" s="78"/>
      <c r="H544" s="79"/>
      <c r="I544" s="80"/>
      <c r="J544" s="80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2.75" customHeight="1">
      <c r="A545" s="77"/>
      <c r="B545" s="77"/>
      <c r="C545" s="78"/>
      <c r="D545" s="78"/>
      <c r="E545" s="78"/>
      <c r="F545" s="78"/>
      <c r="G545" s="78"/>
      <c r="H545" s="79"/>
      <c r="I545" s="80"/>
      <c r="J545" s="80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2.75" customHeight="1">
      <c r="A546" s="77"/>
      <c r="B546" s="77"/>
      <c r="C546" s="78"/>
      <c r="D546" s="78"/>
      <c r="E546" s="78"/>
      <c r="F546" s="78"/>
      <c r="G546" s="78"/>
      <c r="H546" s="79"/>
      <c r="I546" s="80"/>
      <c r="J546" s="80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2.75" customHeight="1">
      <c r="A547" s="77"/>
      <c r="B547" s="77"/>
      <c r="C547" s="78"/>
      <c r="D547" s="78"/>
      <c r="E547" s="78"/>
      <c r="F547" s="78"/>
      <c r="G547" s="78"/>
      <c r="H547" s="79"/>
      <c r="I547" s="80"/>
      <c r="J547" s="80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2.75" customHeight="1">
      <c r="A548" s="77"/>
      <c r="B548" s="77"/>
      <c r="C548" s="78"/>
      <c r="D548" s="78"/>
      <c r="E548" s="78"/>
      <c r="F548" s="78"/>
      <c r="G548" s="78"/>
      <c r="H548" s="79"/>
      <c r="I548" s="80"/>
      <c r="J548" s="80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2.75" customHeight="1">
      <c r="A549" s="77"/>
      <c r="B549" s="77"/>
      <c r="C549" s="78"/>
      <c r="D549" s="78"/>
      <c r="E549" s="78"/>
      <c r="F549" s="78"/>
      <c r="G549" s="78"/>
      <c r="H549" s="79"/>
      <c r="I549" s="80"/>
      <c r="J549" s="80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2.75" customHeight="1">
      <c r="A550" s="77"/>
      <c r="B550" s="77"/>
      <c r="C550" s="78"/>
      <c r="D550" s="78"/>
      <c r="E550" s="78"/>
      <c r="F550" s="78"/>
      <c r="G550" s="78"/>
      <c r="H550" s="79"/>
      <c r="I550" s="80"/>
      <c r="J550" s="80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2.75" customHeight="1">
      <c r="A551" s="77"/>
      <c r="B551" s="77"/>
      <c r="C551" s="78"/>
      <c r="D551" s="78"/>
      <c r="E551" s="78"/>
      <c r="F551" s="78"/>
      <c r="G551" s="78"/>
      <c r="H551" s="79"/>
      <c r="I551" s="80"/>
      <c r="J551" s="80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2.75" customHeight="1">
      <c r="A552" s="77"/>
      <c r="B552" s="77"/>
      <c r="C552" s="78"/>
      <c r="D552" s="78"/>
      <c r="E552" s="78"/>
      <c r="F552" s="78"/>
      <c r="G552" s="78"/>
      <c r="H552" s="79"/>
      <c r="I552" s="80"/>
      <c r="J552" s="80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2.75" customHeight="1">
      <c r="A553" s="77"/>
      <c r="B553" s="77"/>
      <c r="C553" s="78"/>
      <c r="D553" s="78"/>
      <c r="E553" s="78"/>
      <c r="F553" s="78"/>
      <c r="G553" s="78"/>
      <c r="H553" s="79"/>
      <c r="I553" s="80"/>
      <c r="J553" s="80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2.75" customHeight="1">
      <c r="A554" s="77"/>
      <c r="B554" s="77"/>
      <c r="C554" s="78"/>
      <c r="D554" s="78"/>
      <c r="E554" s="78"/>
      <c r="F554" s="78"/>
      <c r="G554" s="78"/>
      <c r="H554" s="79"/>
      <c r="I554" s="80"/>
      <c r="J554" s="80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2.75" customHeight="1">
      <c r="A555" s="77"/>
      <c r="B555" s="77"/>
      <c r="C555" s="78"/>
      <c r="D555" s="78"/>
      <c r="E555" s="78"/>
      <c r="F555" s="78"/>
      <c r="G555" s="78"/>
      <c r="H555" s="79"/>
      <c r="I555" s="80"/>
      <c r="J555" s="80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2.75" customHeight="1">
      <c r="A556" s="77"/>
      <c r="B556" s="77"/>
      <c r="C556" s="78"/>
      <c r="D556" s="78"/>
      <c r="E556" s="78"/>
      <c r="F556" s="78"/>
      <c r="G556" s="78"/>
      <c r="H556" s="79"/>
      <c r="I556" s="80"/>
      <c r="J556" s="80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2.75" customHeight="1">
      <c r="A557" s="77"/>
      <c r="B557" s="77"/>
      <c r="C557" s="78"/>
      <c r="D557" s="78"/>
      <c r="E557" s="78"/>
      <c r="F557" s="78"/>
      <c r="G557" s="78"/>
      <c r="H557" s="79"/>
      <c r="I557" s="80"/>
      <c r="J557" s="80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2.75" customHeight="1">
      <c r="A558" s="77"/>
      <c r="B558" s="77"/>
      <c r="C558" s="78"/>
      <c r="D558" s="78"/>
      <c r="E558" s="78"/>
      <c r="F558" s="78"/>
      <c r="G558" s="78"/>
      <c r="H558" s="79"/>
      <c r="I558" s="80"/>
      <c r="J558" s="80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2.75" customHeight="1">
      <c r="A559" s="77"/>
      <c r="B559" s="77"/>
      <c r="C559" s="78"/>
      <c r="D559" s="78"/>
      <c r="E559" s="78"/>
      <c r="F559" s="78"/>
      <c r="G559" s="78"/>
      <c r="H559" s="79"/>
      <c r="I559" s="80"/>
      <c r="J559" s="80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2.75" customHeight="1">
      <c r="A560" s="77"/>
      <c r="B560" s="77"/>
      <c r="C560" s="78"/>
      <c r="D560" s="78"/>
      <c r="E560" s="78"/>
      <c r="F560" s="78"/>
      <c r="G560" s="78"/>
      <c r="H560" s="79"/>
      <c r="I560" s="80"/>
      <c r="J560" s="80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2.75" customHeight="1">
      <c r="A561" s="77"/>
      <c r="B561" s="77"/>
      <c r="C561" s="78"/>
      <c r="D561" s="78"/>
      <c r="E561" s="78"/>
      <c r="F561" s="78"/>
      <c r="G561" s="78"/>
      <c r="H561" s="79"/>
      <c r="I561" s="80"/>
      <c r="J561" s="80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2.75" customHeight="1">
      <c r="A562" s="77"/>
      <c r="B562" s="77"/>
      <c r="C562" s="78"/>
      <c r="D562" s="78"/>
      <c r="E562" s="78"/>
      <c r="F562" s="78"/>
      <c r="G562" s="78"/>
      <c r="H562" s="79"/>
      <c r="I562" s="80"/>
      <c r="J562" s="80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2.75" customHeight="1">
      <c r="A563" s="77"/>
      <c r="B563" s="77"/>
      <c r="C563" s="78"/>
      <c r="D563" s="78"/>
      <c r="E563" s="78"/>
      <c r="F563" s="78"/>
      <c r="G563" s="78"/>
      <c r="H563" s="79"/>
      <c r="I563" s="80"/>
      <c r="J563" s="80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2.75" customHeight="1">
      <c r="A564" s="77"/>
      <c r="B564" s="77"/>
      <c r="C564" s="78"/>
      <c r="D564" s="78"/>
      <c r="E564" s="78"/>
      <c r="F564" s="78"/>
      <c r="G564" s="78"/>
      <c r="H564" s="79"/>
      <c r="I564" s="80"/>
      <c r="J564" s="80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2.75" customHeight="1">
      <c r="A565" s="77"/>
      <c r="B565" s="77"/>
      <c r="C565" s="78"/>
      <c r="D565" s="78"/>
      <c r="E565" s="78"/>
      <c r="F565" s="78"/>
      <c r="G565" s="78"/>
      <c r="H565" s="79"/>
      <c r="I565" s="80"/>
      <c r="J565" s="80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2.75" customHeight="1">
      <c r="A566" s="77"/>
      <c r="B566" s="77"/>
      <c r="C566" s="78"/>
      <c r="D566" s="78"/>
      <c r="E566" s="78"/>
      <c r="F566" s="78"/>
      <c r="G566" s="78"/>
      <c r="H566" s="79"/>
      <c r="I566" s="80"/>
      <c r="J566" s="80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2.75" customHeight="1">
      <c r="A567" s="77"/>
      <c r="B567" s="77"/>
      <c r="C567" s="78"/>
      <c r="D567" s="78"/>
      <c r="E567" s="78"/>
      <c r="F567" s="78"/>
      <c r="G567" s="78"/>
      <c r="H567" s="79"/>
      <c r="I567" s="80"/>
      <c r="J567" s="80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2.75" customHeight="1">
      <c r="A568" s="77"/>
      <c r="B568" s="77"/>
      <c r="C568" s="78"/>
      <c r="D568" s="78"/>
      <c r="E568" s="78"/>
      <c r="F568" s="78"/>
      <c r="G568" s="78"/>
      <c r="H568" s="79"/>
      <c r="I568" s="80"/>
      <c r="J568" s="80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2.75" customHeight="1">
      <c r="A569" s="77"/>
      <c r="B569" s="77"/>
      <c r="C569" s="78"/>
      <c r="D569" s="78"/>
      <c r="E569" s="78"/>
      <c r="F569" s="78"/>
      <c r="G569" s="78"/>
      <c r="H569" s="79"/>
      <c r="I569" s="80"/>
      <c r="J569" s="80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2.75" customHeight="1">
      <c r="A570" s="77"/>
      <c r="B570" s="77"/>
      <c r="C570" s="78"/>
      <c r="D570" s="78"/>
      <c r="E570" s="78"/>
      <c r="F570" s="78"/>
      <c r="G570" s="78"/>
      <c r="H570" s="79"/>
      <c r="I570" s="80"/>
      <c r="J570" s="80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2.75" customHeight="1">
      <c r="A571" s="77"/>
      <c r="B571" s="77"/>
      <c r="C571" s="78"/>
      <c r="D571" s="78"/>
      <c r="E571" s="78"/>
      <c r="F571" s="78"/>
      <c r="G571" s="78"/>
      <c r="H571" s="79"/>
      <c r="I571" s="80"/>
      <c r="J571" s="80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2.75" customHeight="1">
      <c r="A572" s="77"/>
      <c r="B572" s="77"/>
      <c r="C572" s="78"/>
      <c r="D572" s="78"/>
      <c r="E572" s="78"/>
      <c r="F572" s="78"/>
      <c r="G572" s="78"/>
      <c r="H572" s="79"/>
      <c r="I572" s="80"/>
      <c r="J572" s="80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2.75" customHeight="1">
      <c r="A573" s="77"/>
      <c r="B573" s="77"/>
      <c r="C573" s="78"/>
      <c r="D573" s="78"/>
      <c r="E573" s="78"/>
      <c r="F573" s="78"/>
      <c r="G573" s="78"/>
      <c r="H573" s="79"/>
      <c r="I573" s="80"/>
      <c r="J573" s="80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2.75" customHeight="1">
      <c r="A574" s="77"/>
      <c r="B574" s="77"/>
      <c r="C574" s="78"/>
      <c r="D574" s="78"/>
      <c r="E574" s="78"/>
      <c r="F574" s="78"/>
      <c r="G574" s="78"/>
      <c r="H574" s="79"/>
      <c r="I574" s="80"/>
      <c r="J574" s="80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2.75" customHeight="1">
      <c r="A575" s="77"/>
      <c r="B575" s="77"/>
      <c r="C575" s="78"/>
      <c r="D575" s="78"/>
      <c r="E575" s="78"/>
      <c r="F575" s="78"/>
      <c r="G575" s="78"/>
      <c r="H575" s="79"/>
      <c r="I575" s="80"/>
      <c r="J575" s="80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2.75" customHeight="1">
      <c r="A576" s="77"/>
      <c r="B576" s="77"/>
      <c r="C576" s="78"/>
      <c r="D576" s="78"/>
      <c r="E576" s="78"/>
      <c r="F576" s="78"/>
      <c r="G576" s="78"/>
      <c r="H576" s="79"/>
      <c r="I576" s="80"/>
      <c r="J576" s="80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2.75" customHeight="1">
      <c r="A577" s="77"/>
      <c r="B577" s="77"/>
      <c r="C577" s="78"/>
      <c r="D577" s="78"/>
      <c r="E577" s="78"/>
      <c r="F577" s="78"/>
      <c r="G577" s="78"/>
      <c r="H577" s="79"/>
      <c r="I577" s="80"/>
      <c r="J577" s="80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2.75" customHeight="1">
      <c r="A578" s="77"/>
      <c r="B578" s="77"/>
      <c r="C578" s="78"/>
      <c r="D578" s="78"/>
      <c r="E578" s="78"/>
      <c r="F578" s="78"/>
      <c r="G578" s="78"/>
      <c r="H578" s="79"/>
      <c r="I578" s="80"/>
      <c r="J578" s="80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2.75" customHeight="1">
      <c r="A579" s="77"/>
      <c r="B579" s="77"/>
      <c r="C579" s="78"/>
      <c r="D579" s="78"/>
      <c r="E579" s="78"/>
      <c r="F579" s="78"/>
      <c r="G579" s="78"/>
      <c r="H579" s="79"/>
      <c r="I579" s="80"/>
      <c r="J579" s="80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2.75" customHeight="1">
      <c r="A580" s="77"/>
      <c r="B580" s="77"/>
      <c r="C580" s="78"/>
      <c r="D580" s="78"/>
      <c r="E580" s="78"/>
      <c r="F580" s="78"/>
      <c r="G580" s="78"/>
      <c r="H580" s="79"/>
      <c r="I580" s="80"/>
      <c r="J580" s="80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2.75" customHeight="1">
      <c r="A581" s="77"/>
      <c r="B581" s="77"/>
      <c r="C581" s="78"/>
      <c r="D581" s="78"/>
      <c r="E581" s="78"/>
      <c r="F581" s="78"/>
      <c r="G581" s="78"/>
      <c r="H581" s="79"/>
      <c r="I581" s="80"/>
      <c r="J581" s="80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2.75" customHeight="1">
      <c r="A582" s="77"/>
      <c r="B582" s="77"/>
      <c r="C582" s="78"/>
      <c r="D582" s="78"/>
      <c r="E582" s="78"/>
      <c r="F582" s="78"/>
      <c r="G582" s="78"/>
      <c r="H582" s="79"/>
      <c r="I582" s="80"/>
      <c r="J582" s="80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2.75" customHeight="1">
      <c r="A583" s="77"/>
      <c r="B583" s="77"/>
      <c r="C583" s="78"/>
      <c r="D583" s="78"/>
      <c r="E583" s="78"/>
      <c r="F583" s="78"/>
      <c r="G583" s="78"/>
      <c r="H583" s="79"/>
      <c r="I583" s="80"/>
      <c r="J583" s="80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2.75" customHeight="1">
      <c r="A584" s="77"/>
      <c r="B584" s="77"/>
      <c r="C584" s="78"/>
      <c r="D584" s="78"/>
      <c r="E584" s="78"/>
      <c r="F584" s="78"/>
      <c r="G584" s="78"/>
      <c r="H584" s="79"/>
      <c r="I584" s="80"/>
      <c r="J584" s="80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2.75" customHeight="1">
      <c r="A585" s="77"/>
      <c r="B585" s="77"/>
      <c r="C585" s="78"/>
      <c r="D585" s="78"/>
      <c r="E585" s="78"/>
      <c r="F585" s="78"/>
      <c r="G585" s="78"/>
      <c r="H585" s="79"/>
      <c r="I585" s="80"/>
      <c r="J585" s="80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2.75" customHeight="1">
      <c r="A586" s="77"/>
      <c r="B586" s="77"/>
      <c r="C586" s="78"/>
      <c r="D586" s="78"/>
      <c r="E586" s="78"/>
      <c r="F586" s="78"/>
      <c r="G586" s="78"/>
      <c r="H586" s="79"/>
      <c r="I586" s="80"/>
      <c r="J586" s="80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2.75" customHeight="1">
      <c r="A587" s="77"/>
      <c r="B587" s="77"/>
      <c r="C587" s="78"/>
      <c r="D587" s="78"/>
      <c r="E587" s="78"/>
      <c r="F587" s="78"/>
      <c r="G587" s="78"/>
      <c r="H587" s="79"/>
      <c r="I587" s="80"/>
      <c r="J587" s="80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2.75" customHeight="1">
      <c r="A588" s="77"/>
      <c r="B588" s="77"/>
      <c r="C588" s="78"/>
      <c r="D588" s="78"/>
      <c r="E588" s="78"/>
      <c r="F588" s="78"/>
      <c r="G588" s="78"/>
      <c r="H588" s="79"/>
      <c r="I588" s="80"/>
      <c r="J588" s="80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2.75" customHeight="1">
      <c r="A589" s="77"/>
      <c r="B589" s="77"/>
      <c r="C589" s="78"/>
      <c r="D589" s="78"/>
      <c r="E589" s="78"/>
      <c r="F589" s="78"/>
      <c r="G589" s="78"/>
      <c r="H589" s="79"/>
      <c r="I589" s="80"/>
      <c r="J589" s="80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2.75" customHeight="1">
      <c r="A590" s="77"/>
      <c r="B590" s="77"/>
      <c r="C590" s="78"/>
      <c r="D590" s="78"/>
      <c r="E590" s="78"/>
      <c r="F590" s="78"/>
      <c r="G590" s="78"/>
      <c r="H590" s="79"/>
      <c r="I590" s="80"/>
      <c r="J590" s="80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2.75" customHeight="1">
      <c r="A591" s="77"/>
      <c r="B591" s="77"/>
      <c r="C591" s="78"/>
      <c r="D591" s="78"/>
      <c r="E591" s="78"/>
      <c r="F591" s="78"/>
      <c r="G591" s="78"/>
      <c r="H591" s="79"/>
      <c r="I591" s="80"/>
      <c r="J591" s="80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2.75" customHeight="1">
      <c r="A592" s="77"/>
      <c r="B592" s="77"/>
      <c r="C592" s="78"/>
      <c r="D592" s="78"/>
      <c r="E592" s="78"/>
      <c r="F592" s="78"/>
      <c r="G592" s="78"/>
      <c r="H592" s="79"/>
      <c r="I592" s="80"/>
      <c r="J592" s="80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2.75" customHeight="1">
      <c r="A593" s="77"/>
      <c r="B593" s="77"/>
      <c r="C593" s="78"/>
      <c r="D593" s="78"/>
      <c r="E593" s="78"/>
      <c r="F593" s="78"/>
      <c r="G593" s="78"/>
      <c r="H593" s="79"/>
      <c r="I593" s="80"/>
      <c r="J593" s="80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2.75" customHeight="1">
      <c r="A594" s="77"/>
      <c r="B594" s="77"/>
      <c r="C594" s="78"/>
      <c r="D594" s="78"/>
      <c r="E594" s="78"/>
      <c r="F594" s="78"/>
      <c r="G594" s="78"/>
      <c r="H594" s="79"/>
      <c r="I594" s="80"/>
      <c r="J594" s="80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2.75" customHeight="1">
      <c r="A595" s="77"/>
      <c r="B595" s="77"/>
      <c r="C595" s="78"/>
      <c r="D595" s="78"/>
      <c r="E595" s="78"/>
      <c r="F595" s="78"/>
      <c r="G595" s="78"/>
      <c r="H595" s="79"/>
      <c r="I595" s="80"/>
      <c r="J595" s="80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2.75" customHeight="1">
      <c r="A596" s="77"/>
      <c r="B596" s="77"/>
      <c r="C596" s="78"/>
      <c r="D596" s="78"/>
      <c r="E596" s="78"/>
      <c r="F596" s="78"/>
      <c r="G596" s="78"/>
      <c r="H596" s="79"/>
      <c r="I596" s="80"/>
      <c r="J596" s="80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2.75" customHeight="1">
      <c r="A597" s="77"/>
      <c r="B597" s="77"/>
      <c r="C597" s="78"/>
      <c r="D597" s="78"/>
      <c r="E597" s="78"/>
      <c r="F597" s="78"/>
      <c r="G597" s="78"/>
      <c r="H597" s="79"/>
      <c r="I597" s="80"/>
      <c r="J597" s="80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2.75" customHeight="1">
      <c r="A598" s="77"/>
      <c r="B598" s="77"/>
      <c r="C598" s="78"/>
      <c r="D598" s="78"/>
      <c r="E598" s="78"/>
      <c r="F598" s="78"/>
      <c r="G598" s="78"/>
      <c r="H598" s="79"/>
      <c r="I598" s="80"/>
      <c r="J598" s="80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2.75" customHeight="1">
      <c r="A599" s="77"/>
      <c r="B599" s="77"/>
      <c r="C599" s="78"/>
      <c r="D599" s="78"/>
      <c r="E599" s="78"/>
      <c r="F599" s="78"/>
      <c r="G599" s="78"/>
      <c r="H599" s="79"/>
      <c r="I599" s="80"/>
      <c r="J599" s="80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2.75" customHeight="1">
      <c r="A600" s="77"/>
      <c r="B600" s="77"/>
      <c r="C600" s="78"/>
      <c r="D600" s="78"/>
      <c r="E600" s="78"/>
      <c r="F600" s="78"/>
      <c r="G600" s="78"/>
      <c r="H600" s="79"/>
      <c r="I600" s="80"/>
      <c r="J600" s="80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2.75" customHeight="1">
      <c r="A601" s="77"/>
      <c r="B601" s="77"/>
      <c r="C601" s="78"/>
      <c r="D601" s="78"/>
      <c r="E601" s="78"/>
      <c r="F601" s="78"/>
      <c r="G601" s="78"/>
      <c r="H601" s="79"/>
      <c r="I601" s="80"/>
      <c r="J601" s="80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2.75" customHeight="1">
      <c r="A602" s="77"/>
      <c r="B602" s="77"/>
      <c r="C602" s="78"/>
      <c r="D602" s="78"/>
      <c r="E602" s="78"/>
      <c r="F602" s="78"/>
      <c r="G602" s="78"/>
      <c r="H602" s="79"/>
      <c r="I602" s="80"/>
      <c r="J602" s="80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2.75" customHeight="1">
      <c r="A603" s="77"/>
      <c r="B603" s="77"/>
      <c r="C603" s="78"/>
      <c r="D603" s="78"/>
      <c r="E603" s="78"/>
      <c r="F603" s="78"/>
      <c r="G603" s="78"/>
      <c r="H603" s="79"/>
      <c r="I603" s="80"/>
      <c r="J603" s="80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2.75" customHeight="1">
      <c r="A604" s="77"/>
      <c r="B604" s="77"/>
      <c r="C604" s="78"/>
      <c r="D604" s="78"/>
      <c r="E604" s="78"/>
      <c r="F604" s="78"/>
      <c r="G604" s="78"/>
      <c r="H604" s="79"/>
      <c r="I604" s="80"/>
      <c r="J604" s="80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2.75" customHeight="1">
      <c r="A605" s="77"/>
      <c r="B605" s="77"/>
      <c r="C605" s="78"/>
      <c r="D605" s="78"/>
      <c r="E605" s="78"/>
      <c r="F605" s="78"/>
      <c r="G605" s="78"/>
      <c r="H605" s="79"/>
      <c r="I605" s="80"/>
      <c r="J605" s="80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2.75" customHeight="1">
      <c r="A606" s="77"/>
      <c r="B606" s="77"/>
      <c r="C606" s="78"/>
      <c r="D606" s="78"/>
      <c r="E606" s="78"/>
      <c r="F606" s="78"/>
      <c r="G606" s="78"/>
      <c r="H606" s="79"/>
      <c r="I606" s="80"/>
      <c r="J606" s="80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2.75" customHeight="1">
      <c r="A607" s="77"/>
      <c r="B607" s="77"/>
      <c r="C607" s="78"/>
      <c r="D607" s="78"/>
      <c r="E607" s="78"/>
      <c r="F607" s="78"/>
      <c r="G607" s="78"/>
      <c r="H607" s="79"/>
      <c r="I607" s="80"/>
      <c r="J607" s="80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2.75" customHeight="1">
      <c r="A608" s="77"/>
      <c r="B608" s="77"/>
      <c r="C608" s="78"/>
      <c r="D608" s="78"/>
      <c r="E608" s="78"/>
      <c r="F608" s="78"/>
      <c r="G608" s="78"/>
      <c r="H608" s="79"/>
      <c r="I608" s="80"/>
      <c r="J608" s="80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2.75" customHeight="1">
      <c r="A609" s="77"/>
      <c r="B609" s="77"/>
      <c r="C609" s="78"/>
      <c r="D609" s="78"/>
      <c r="E609" s="78"/>
      <c r="F609" s="78"/>
      <c r="G609" s="78"/>
      <c r="H609" s="79"/>
      <c r="I609" s="80"/>
      <c r="J609" s="80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2.75" customHeight="1">
      <c r="A610" s="77"/>
      <c r="B610" s="77"/>
      <c r="C610" s="78"/>
      <c r="D610" s="78"/>
      <c r="E610" s="78"/>
      <c r="F610" s="78"/>
      <c r="G610" s="78"/>
      <c r="H610" s="79"/>
      <c r="I610" s="80"/>
      <c r="J610" s="80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2.75" customHeight="1">
      <c r="A611" s="77"/>
      <c r="B611" s="77"/>
      <c r="C611" s="78"/>
      <c r="D611" s="78"/>
      <c r="E611" s="78"/>
      <c r="F611" s="78"/>
      <c r="G611" s="78"/>
      <c r="H611" s="79"/>
      <c r="I611" s="80"/>
      <c r="J611" s="80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2.75" customHeight="1">
      <c r="A612" s="77"/>
      <c r="B612" s="77"/>
      <c r="C612" s="78"/>
      <c r="D612" s="78"/>
      <c r="E612" s="78"/>
      <c r="F612" s="78"/>
      <c r="G612" s="78"/>
      <c r="H612" s="79"/>
      <c r="I612" s="80"/>
      <c r="J612" s="80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2.75" customHeight="1">
      <c r="A613" s="77"/>
      <c r="B613" s="77"/>
      <c r="C613" s="78"/>
      <c r="D613" s="78"/>
      <c r="E613" s="78"/>
      <c r="F613" s="78"/>
      <c r="G613" s="78"/>
      <c r="H613" s="79"/>
      <c r="I613" s="80"/>
      <c r="J613" s="80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2.75" customHeight="1">
      <c r="A614" s="77"/>
      <c r="B614" s="77"/>
      <c r="C614" s="78"/>
      <c r="D614" s="78"/>
      <c r="E614" s="78"/>
      <c r="F614" s="78"/>
      <c r="G614" s="78"/>
      <c r="H614" s="79"/>
      <c r="I614" s="80"/>
      <c r="J614" s="80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2.75" customHeight="1">
      <c r="A615" s="77"/>
      <c r="B615" s="77"/>
      <c r="C615" s="78"/>
      <c r="D615" s="78"/>
      <c r="E615" s="78"/>
      <c r="F615" s="78"/>
      <c r="G615" s="78"/>
      <c r="H615" s="79"/>
      <c r="I615" s="80"/>
      <c r="J615" s="80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2.75" customHeight="1">
      <c r="A616" s="77"/>
      <c r="B616" s="77"/>
      <c r="C616" s="78"/>
      <c r="D616" s="78"/>
      <c r="E616" s="78"/>
      <c r="F616" s="78"/>
      <c r="G616" s="78"/>
      <c r="H616" s="79"/>
      <c r="I616" s="80"/>
      <c r="J616" s="80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2.75" customHeight="1">
      <c r="A617" s="77"/>
      <c r="B617" s="77"/>
      <c r="C617" s="78"/>
      <c r="D617" s="78"/>
      <c r="E617" s="78"/>
      <c r="F617" s="78"/>
      <c r="G617" s="78"/>
      <c r="H617" s="79"/>
      <c r="I617" s="80"/>
      <c r="J617" s="80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2.75" customHeight="1">
      <c r="A618" s="77"/>
      <c r="B618" s="77"/>
      <c r="C618" s="78"/>
      <c r="D618" s="78"/>
      <c r="E618" s="78"/>
      <c r="F618" s="78"/>
      <c r="G618" s="78"/>
      <c r="H618" s="79"/>
      <c r="I618" s="80"/>
      <c r="J618" s="80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2.75" customHeight="1">
      <c r="A619" s="77"/>
      <c r="B619" s="77"/>
      <c r="C619" s="78"/>
      <c r="D619" s="78"/>
      <c r="E619" s="78"/>
      <c r="F619" s="78"/>
      <c r="G619" s="78"/>
      <c r="H619" s="79"/>
      <c r="I619" s="80"/>
      <c r="J619" s="80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2.75" customHeight="1">
      <c r="A620" s="77"/>
      <c r="B620" s="77"/>
      <c r="C620" s="78"/>
      <c r="D620" s="78"/>
      <c r="E620" s="78"/>
      <c r="F620" s="78"/>
      <c r="G620" s="78"/>
      <c r="H620" s="79"/>
      <c r="I620" s="80"/>
      <c r="J620" s="80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2.75" customHeight="1">
      <c r="A621" s="77"/>
      <c r="B621" s="77"/>
      <c r="C621" s="78"/>
      <c r="D621" s="78"/>
      <c r="E621" s="78"/>
      <c r="F621" s="78"/>
      <c r="G621" s="78"/>
      <c r="H621" s="79"/>
      <c r="I621" s="80"/>
      <c r="J621" s="80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2.75" customHeight="1">
      <c r="A622" s="77"/>
      <c r="B622" s="77"/>
      <c r="C622" s="78"/>
      <c r="D622" s="78"/>
      <c r="E622" s="78"/>
      <c r="F622" s="78"/>
      <c r="G622" s="78"/>
      <c r="H622" s="79"/>
      <c r="I622" s="80"/>
      <c r="J622" s="80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2.75" customHeight="1">
      <c r="A623" s="77"/>
      <c r="B623" s="77"/>
      <c r="C623" s="78"/>
      <c r="D623" s="78"/>
      <c r="E623" s="78"/>
      <c r="F623" s="78"/>
      <c r="G623" s="78"/>
      <c r="H623" s="79"/>
      <c r="I623" s="80"/>
      <c r="J623" s="80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2.75" customHeight="1">
      <c r="A624" s="77"/>
      <c r="B624" s="77"/>
      <c r="C624" s="78"/>
      <c r="D624" s="78"/>
      <c r="E624" s="78"/>
      <c r="F624" s="78"/>
      <c r="G624" s="78"/>
      <c r="H624" s="79"/>
      <c r="I624" s="80"/>
      <c r="J624" s="80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2.75" customHeight="1">
      <c r="A625" s="77"/>
      <c r="B625" s="77"/>
      <c r="C625" s="78"/>
      <c r="D625" s="78"/>
      <c r="E625" s="78"/>
      <c r="F625" s="78"/>
      <c r="G625" s="78"/>
      <c r="H625" s="79"/>
      <c r="I625" s="80"/>
      <c r="J625" s="80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2.75" customHeight="1">
      <c r="A626" s="77"/>
      <c r="B626" s="77"/>
      <c r="C626" s="78"/>
      <c r="D626" s="78"/>
      <c r="E626" s="78"/>
      <c r="F626" s="78"/>
      <c r="G626" s="78"/>
      <c r="H626" s="79"/>
      <c r="I626" s="80"/>
      <c r="J626" s="80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2.75" customHeight="1">
      <c r="A627" s="77"/>
      <c r="B627" s="77"/>
      <c r="C627" s="78"/>
      <c r="D627" s="78"/>
      <c r="E627" s="78"/>
      <c r="F627" s="78"/>
      <c r="G627" s="78"/>
      <c r="H627" s="79"/>
      <c r="I627" s="80"/>
      <c r="J627" s="80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2.75" customHeight="1">
      <c r="A628" s="77"/>
      <c r="B628" s="77"/>
      <c r="C628" s="78"/>
      <c r="D628" s="78"/>
      <c r="E628" s="78"/>
      <c r="F628" s="78"/>
      <c r="G628" s="78"/>
      <c r="H628" s="79"/>
      <c r="I628" s="80"/>
      <c r="J628" s="80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2.75" customHeight="1">
      <c r="A629" s="77"/>
      <c r="B629" s="77"/>
      <c r="C629" s="78"/>
      <c r="D629" s="78"/>
      <c r="E629" s="78"/>
      <c r="F629" s="78"/>
      <c r="G629" s="78"/>
      <c r="H629" s="79"/>
      <c r="I629" s="80"/>
      <c r="J629" s="80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2.75" customHeight="1">
      <c r="A630" s="77"/>
      <c r="B630" s="77"/>
      <c r="C630" s="78"/>
      <c r="D630" s="78"/>
      <c r="E630" s="78"/>
      <c r="F630" s="78"/>
      <c r="G630" s="78"/>
      <c r="H630" s="79"/>
      <c r="I630" s="80"/>
      <c r="J630" s="80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2.75" customHeight="1">
      <c r="A631" s="77"/>
      <c r="B631" s="77"/>
      <c r="C631" s="78"/>
      <c r="D631" s="78"/>
      <c r="E631" s="78"/>
      <c r="F631" s="78"/>
      <c r="G631" s="78"/>
      <c r="H631" s="79"/>
      <c r="I631" s="80"/>
      <c r="J631" s="80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2.75" customHeight="1">
      <c r="A632" s="77"/>
      <c r="B632" s="77"/>
      <c r="C632" s="78"/>
      <c r="D632" s="78"/>
      <c r="E632" s="78"/>
      <c r="F632" s="78"/>
      <c r="G632" s="78"/>
      <c r="H632" s="79"/>
      <c r="I632" s="80"/>
      <c r="J632" s="80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2.75" customHeight="1">
      <c r="A633" s="77"/>
      <c r="B633" s="77"/>
      <c r="C633" s="78"/>
      <c r="D633" s="78"/>
      <c r="E633" s="78"/>
      <c r="F633" s="78"/>
      <c r="G633" s="78"/>
      <c r="H633" s="79"/>
      <c r="I633" s="80"/>
      <c r="J633" s="80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2.75" customHeight="1">
      <c r="A634" s="77"/>
      <c r="B634" s="77"/>
      <c r="C634" s="78"/>
      <c r="D634" s="78"/>
      <c r="E634" s="78"/>
      <c r="F634" s="78"/>
      <c r="G634" s="78"/>
      <c r="H634" s="79"/>
      <c r="I634" s="80"/>
      <c r="J634" s="80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2.75" customHeight="1">
      <c r="A635" s="77"/>
      <c r="B635" s="77"/>
      <c r="C635" s="78"/>
      <c r="D635" s="78"/>
      <c r="E635" s="78"/>
      <c r="F635" s="78"/>
      <c r="G635" s="78"/>
      <c r="H635" s="79"/>
      <c r="I635" s="80"/>
      <c r="J635" s="80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2.75" customHeight="1">
      <c r="A636" s="77"/>
      <c r="B636" s="77"/>
      <c r="C636" s="78"/>
      <c r="D636" s="78"/>
      <c r="E636" s="78"/>
      <c r="F636" s="78"/>
      <c r="G636" s="78"/>
      <c r="H636" s="79"/>
      <c r="I636" s="80"/>
      <c r="J636" s="80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2.75" customHeight="1">
      <c r="A637" s="77"/>
      <c r="B637" s="77"/>
      <c r="C637" s="78"/>
      <c r="D637" s="78"/>
      <c r="E637" s="78"/>
      <c r="F637" s="78"/>
      <c r="G637" s="78"/>
      <c r="H637" s="79"/>
      <c r="I637" s="80"/>
      <c r="J637" s="80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2.75" customHeight="1">
      <c r="A638" s="77"/>
      <c r="B638" s="77"/>
      <c r="C638" s="78"/>
      <c r="D638" s="78"/>
      <c r="E638" s="78"/>
      <c r="F638" s="78"/>
      <c r="G638" s="78"/>
      <c r="H638" s="79"/>
      <c r="I638" s="80"/>
      <c r="J638" s="80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2.75" customHeight="1">
      <c r="A639" s="77"/>
      <c r="B639" s="77"/>
      <c r="C639" s="78"/>
      <c r="D639" s="78"/>
      <c r="E639" s="78"/>
      <c r="F639" s="78"/>
      <c r="G639" s="78"/>
      <c r="H639" s="79"/>
      <c r="I639" s="80"/>
      <c r="J639" s="80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2.75" customHeight="1">
      <c r="A640" s="77"/>
      <c r="B640" s="77"/>
      <c r="C640" s="78"/>
      <c r="D640" s="78"/>
      <c r="E640" s="78"/>
      <c r="F640" s="78"/>
      <c r="G640" s="78"/>
      <c r="H640" s="79"/>
      <c r="I640" s="80"/>
      <c r="J640" s="80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2.75" customHeight="1">
      <c r="A641" s="77"/>
      <c r="B641" s="77"/>
      <c r="C641" s="78"/>
      <c r="D641" s="78"/>
      <c r="E641" s="78"/>
      <c r="F641" s="78"/>
      <c r="G641" s="78"/>
      <c r="H641" s="79"/>
      <c r="I641" s="80"/>
      <c r="J641" s="80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2.75" customHeight="1">
      <c r="A642" s="77"/>
      <c r="B642" s="77"/>
      <c r="C642" s="78"/>
      <c r="D642" s="78"/>
      <c r="E642" s="78"/>
      <c r="F642" s="78"/>
      <c r="G642" s="78"/>
      <c r="H642" s="79"/>
      <c r="I642" s="80"/>
      <c r="J642" s="80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2.75" customHeight="1">
      <c r="A643" s="77"/>
      <c r="B643" s="77"/>
      <c r="C643" s="78"/>
      <c r="D643" s="78"/>
      <c r="E643" s="78"/>
      <c r="F643" s="78"/>
      <c r="G643" s="78"/>
      <c r="H643" s="79"/>
      <c r="I643" s="80"/>
      <c r="J643" s="80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2.75" customHeight="1">
      <c r="A644" s="77"/>
      <c r="B644" s="77"/>
      <c r="C644" s="78"/>
      <c r="D644" s="78"/>
      <c r="E644" s="78"/>
      <c r="F644" s="78"/>
      <c r="G644" s="78"/>
      <c r="H644" s="79"/>
      <c r="I644" s="80"/>
      <c r="J644" s="80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2.75" customHeight="1">
      <c r="A645" s="77"/>
      <c r="B645" s="77"/>
      <c r="C645" s="78"/>
      <c r="D645" s="78"/>
      <c r="E645" s="78"/>
      <c r="F645" s="78"/>
      <c r="G645" s="78"/>
      <c r="H645" s="79"/>
      <c r="I645" s="80"/>
      <c r="J645" s="80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2.75" customHeight="1">
      <c r="A646" s="77"/>
      <c r="B646" s="77"/>
      <c r="C646" s="78"/>
      <c r="D646" s="78"/>
      <c r="E646" s="78"/>
      <c r="F646" s="78"/>
      <c r="G646" s="78"/>
      <c r="H646" s="79"/>
      <c r="I646" s="80"/>
      <c r="J646" s="80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2.75" customHeight="1">
      <c r="A647" s="77"/>
      <c r="B647" s="77"/>
      <c r="C647" s="78"/>
      <c r="D647" s="78"/>
      <c r="E647" s="78"/>
      <c r="F647" s="78"/>
      <c r="G647" s="78"/>
      <c r="H647" s="79"/>
      <c r="I647" s="80"/>
      <c r="J647" s="80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2.75" customHeight="1">
      <c r="A648" s="77"/>
      <c r="B648" s="77"/>
      <c r="C648" s="78"/>
      <c r="D648" s="78"/>
      <c r="E648" s="78"/>
      <c r="F648" s="78"/>
      <c r="G648" s="78"/>
      <c r="H648" s="79"/>
      <c r="I648" s="80"/>
      <c r="J648" s="80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2.75" customHeight="1">
      <c r="A649" s="77"/>
      <c r="B649" s="77"/>
      <c r="C649" s="78"/>
      <c r="D649" s="78"/>
      <c r="E649" s="78"/>
      <c r="F649" s="78"/>
      <c r="G649" s="78"/>
      <c r="H649" s="79"/>
      <c r="I649" s="80"/>
      <c r="J649" s="80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2.75" customHeight="1">
      <c r="A650" s="77"/>
      <c r="B650" s="77"/>
      <c r="C650" s="78"/>
      <c r="D650" s="78"/>
      <c r="E650" s="78"/>
      <c r="F650" s="78"/>
      <c r="G650" s="78"/>
      <c r="H650" s="79"/>
      <c r="I650" s="80"/>
      <c r="J650" s="80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2.75" customHeight="1">
      <c r="A651" s="77"/>
      <c r="B651" s="77"/>
      <c r="C651" s="78"/>
      <c r="D651" s="78"/>
      <c r="E651" s="78"/>
      <c r="F651" s="78"/>
      <c r="G651" s="78"/>
      <c r="H651" s="79"/>
      <c r="I651" s="80"/>
      <c r="J651" s="80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2.75" customHeight="1">
      <c r="A652" s="77"/>
      <c r="B652" s="77"/>
      <c r="C652" s="78"/>
      <c r="D652" s="78"/>
      <c r="E652" s="78"/>
      <c r="F652" s="78"/>
      <c r="G652" s="78"/>
      <c r="H652" s="79"/>
      <c r="I652" s="80"/>
      <c r="J652" s="80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2.75" customHeight="1">
      <c r="A653" s="77"/>
      <c r="B653" s="77"/>
      <c r="C653" s="78"/>
      <c r="D653" s="78"/>
      <c r="E653" s="78"/>
      <c r="F653" s="78"/>
      <c r="G653" s="78"/>
      <c r="H653" s="79"/>
      <c r="I653" s="80"/>
      <c r="J653" s="80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2.75" customHeight="1">
      <c r="A654" s="77"/>
      <c r="B654" s="77"/>
      <c r="C654" s="78"/>
      <c r="D654" s="78"/>
      <c r="E654" s="78"/>
      <c r="F654" s="78"/>
      <c r="G654" s="78"/>
      <c r="H654" s="79"/>
      <c r="I654" s="80"/>
      <c r="J654" s="80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2.75" customHeight="1">
      <c r="A655" s="77"/>
      <c r="B655" s="77"/>
      <c r="C655" s="78"/>
      <c r="D655" s="78"/>
      <c r="E655" s="78"/>
      <c r="F655" s="78"/>
      <c r="G655" s="78"/>
      <c r="H655" s="79"/>
      <c r="I655" s="80"/>
      <c r="J655" s="80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2.75" customHeight="1">
      <c r="A656" s="77"/>
      <c r="B656" s="77"/>
      <c r="C656" s="78"/>
      <c r="D656" s="78"/>
      <c r="E656" s="78"/>
      <c r="F656" s="78"/>
      <c r="G656" s="78"/>
      <c r="H656" s="79"/>
      <c r="I656" s="80"/>
      <c r="J656" s="80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2.75" customHeight="1">
      <c r="A657" s="77"/>
      <c r="B657" s="77"/>
      <c r="C657" s="78"/>
      <c r="D657" s="78"/>
      <c r="E657" s="78"/>
      <c r="F657" s="78"/>
      <c r="G657" s="78"/>
      <c r="H657" s="79"/>
      <c r="I657" s="80"/>
      <c r="J657" s="80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2.75" customHeight="1">
      <c r="A658" s="77"/>
      <c r="B658" s="77"/>
      <c r="C658" s="78"/>
      <c r="D658" s="78"/>
      <c r="E658" s="78"/>
      <c r="F658" s="78"/>
      <c r="G658" s="78"/>
      <c r="H658" s="79"/>
      <c r="I658" s="80"/>
      <c r="J658" s="80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2.75" customHeight="1">
      <c r="A659" s="77"/>
      <c r="B659" s="77"/>
      <c r="C659" s="78"/>
      <c r="D659" s="78"/>
      <c r="E659" s="78"/>
      <c r="F659" s="78"/>
      <c r="G659" s="78"/>
      <c r="H659" s="79"/>
      <c r="I659" s="80"/>
      <c r="J659" s="80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2.75" customHeight="1">
      <c r="A660" s="77"/>
      <c r="B660" s="77"/>
      <c r="C660" s="78"/>
      <c r="D660" s="78"/>
      <c r="E660" s="78"/>
      <c r="F660" s="78"/>
      <c r="G660" s="78"/>
      <c r="H660" s="79"/>
      <c r="I660" s="80"/>
      <c r="J660" s="80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2.75" customHeight="1">
      <c r="A661" s="77"/>
      <c r="B661" s="77"/>
      <c r="C661" s="78"/>
      <c r="D661" s="78"/>
      <c r="E661" s="78"/>
      <c r="F661" s="78"/>
      <c r="G661" s="78"/>
      <c r="H661" s="79"/>
      <c r="I661" s="80"/>
      <c r="J661" s="80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2.75" customHeight="1">
      <c r="A662" s="77"/>
      <c r="B662" s="77"/>
      <c r="C662" s="78"/>
      <c r="D662" s="78"/>
      <c r="E662" s="78"/>
      <c r="F662" s="78"/>
      <c r="G662" s="78"/>
      <c r="H662" s="79"/>
      <c r="I662" s="80"/>
      <c r="J662" s="80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2.75" customHeight="1">
      <c r="A663" s="77"/>
      <c r="B663" s="77"/>
      <c r="C663" s="78"/>
      <c r="D663" s="78"/>
      <c r="E663" s="78"/>
      <c r="F663" s="78"/>
      <c r="G663" s="78"/>
      <c r="H663" s="79"/>
      <c r="I663" s="80"/>
      <c r="J663" s="80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2.75" customHeight="1">
      <c r="A664" s="77"/>
      <c r="B664" s="77"/>
      <c r="C664" s="78"/>
      <c r="D664" s="78"/>
      <c r="E664" s="78"/>
      <c r="F664" s="78"/>
      <c r="G664" s="78"/>
      <c r="H664" s="79"/>
      <c r="I664" s="80"/>
      <c r="J664" s="80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2.75" customHeight="1">
      <c r="A665" s="77"/>
      <c r="B665" s="77"/>
      <c r="C665" s="78"/>
      <c r="D665" s="78"/>
      <c r="E665" s="78"/>
      <c r="F665" s="78"/>
      <c r="G665" s="78"/>
      <c r="H665" s="79"/>
      <c r="I665" s="80"/>
      <c r="J665" s="80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2.75" customHeight="1">
      <c r="A666" s="77"/>
      <c r="B666" s="77"/>
      <c r="C666" s="78"/>
      <c r="D666" s="78"/>
      <c r="E666" s="78"/>
      <c r="F666" s="78"/>
      <c r="G666" s="78"/>
      <c r="H666" s="79"/>
      <c r="I666" s="80"/>
      <c r="J666" s="80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2.75" customHeight="1">
      <c r="A667" s="77"/>
      <c r="B667" s="77"/>
      <c r="C667" s="78"/>
      <c r="D667" s="78"/>
      <c r="E667" s="78"/>
      <c r="F667" s="78"/>
      <c r="G667" s="78"/>
      <c r="H667" s="79"/>
      <c r="I667" s="80"/>
      <c r="J667" s="80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2.75" customHeight="1">
      <c r="A668" s="77"/>
      <c r="B668" s="77"/>
      <c r="C668" s="78"/>
      <c r="D668" s="78"/>
      <c r="E668" s="78"/>
      <c r="F668" s="78"/>
      <c r="G668" s="78"/>
      <c r="H668" s="79"/>
      <c r="I668" s="80"/>
      <c r="J668" s="80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2.75" customHeight="1">
      <c r="A669" s="77"/>
      <c r="B669" s="77"/>
      <c r="C669" s="78"/>
      <c r="D669" s="78"/>
      <c r="E669" s="78"/>
      <c r="F669" s="78"/>
      <c r="G669" s="78"/>
      <c r="H669" s="79"/>
      <c r="I669" s="80"/>
      <c r="J669" s="80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2.75" customHeight="1">
      <c r="A670" s="77"/>
      <c r="B670" s="77"/>
      <c r="C670" s="78"/>
      <c r="D670" s="78"/>
      <c r="E670" s="78"/>
      <c r="F670" s="78"/>
      <c r="G670" s="78"/>
      <c r="H670" s="79"/>
      <c r="I670" s="80"/>
      <c r="J670" s="80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2.75" customHeight="1">
      <c r="A671" s="77"/>
      <c r="B671" s="77"/>
      <c r="C671" s="78"/>
      <c r="D671" s="78"/>
      <c r="E671" s="78"/>
      <c r="F671" s="78"/>
      <c r="G671" s="78"/>
      <c r="H671" s="79"/>
      <c r="I671" s="80"/>
      <c r="J671" s="80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2.75" customHeight="1">
      <c r="A672" s="77"/>
      <c r="B672" s="77"/>
      <c r="C672" s="78"/>
      <c r="D672" s="78"/>
      <c r="E672" s="78"/>
      <c r="F672" s="78"/>
      <c r="G672" s="78"/>
      <c r="H672" s="79"/>
      <c r="I672" s="80"/>
      <c r="J672" s="80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2.75" customHeight="1">
      <c r="A673" s="77"/>
      <c r="B673" s="77"/>
      <c r="C673" s="78"/>
      <c r="D673" s="78"/>
      <c r="E673" s="78"/>
      <c r="F673" s="78"/>
      <c r="G673" s="78"/>
      <c r="H673" s="79"/>
      <c r="I673" s="80"/>
      <c r="J673" s="80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2.75" customHeight="1">
      <c r="A674" s="77"/>
      <c r="B674" s="77"/>
      <c r="C674" s="78"/>
      <c r="D674" s="78"/>
      <c r="E674" s="78"/>
      <c r="F674" s="78"/>
      <c r="G674" s="78"/>
      <c r="H674" s="79"/>
      <c r="I674" s="80"/>
      <c r="J674" s="80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2.75" customHeight="1">
      <c r="A675" s="77"/>
      <c r="B675" s="77"/>
      <c r="C675" s="78"/>
      <c r="D675" s="78"/>
      <c r="E675" s="78"/>
      <c r="F675" s="78"/>
      <c r="G675" s="78"/>
      <c r="H675" s="79"/>
      <c r="I675" s="80"/>
      <c r="J675" s="80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2.75" customHeight="1">
      <c r="A676" s="77"/>
      <c r="B676" s="77"/>
      <c r="C676" s="78"/>
      <c r="D676" s="78"/>
      <c r="E676" s="78"/>
      <c r="F676" s="78"/>
      <c r="G676" s="78"/>
      <c r="H676" s="79"/>
      <c r="I676" s="80"/>
      <c r="J676" s="80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2.75" customHeight="1">
      <c r="A677" s="77"/>
      <c r="B677" s="77"/>
      <c r="C677" s="78"/>
      <c r="D677" s="78"/>
      <c r="E677" s="78"/>
      <c r="F677" s="78"/>
      <c r="G677" s="78"/>
      <c r="H677" s="79"/>
      <c r="I677" s="80"/>
      <c r="J677" s="80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2.75" customHeight="1">
      <c r="A678" s="77"/>
      <c r="B678" s="77"/>
      <c r="C678" s="78"/>
      <c r="D678" s="78"/>
      <c r="E678" s="78"/>
      <c r="F678" s="78"/>
      <c r="G678" s="78"/>
      <c r="H678" s="79"/>
      <c r="I678" s="80"/>
      <c r="J678" s="80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2.75" customHeight="1">
      <c r="A679" s="77"/>
      <c r="B679" s="77"/>
      <c r="C679" s="78"/>
      <c r="D679" s="78"/>
      <c r="E679" s="78"/>
      <c r="F679" s="78"/>
      <c r="G679" s="78"/>
      <c r="H679" s="79"/>
      <c r="I679" s="80"/>
      <c r="J679" s="80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2.75" customHeight="1">
      <c r="A680" s="77"/>
      <c r="B680" s="77"/>
      <c r="C680" s="78"/>
      <c r="D680" s="78"/>
      <c r="E680" s="78"/>
      <c r="F680" s="78"/>
      <c r="G680" s="78"/>
      <c r="H680" s="79"/>
      <c r="I680" s="80"/>
      <c r="J680" s="80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2.75" customHeight="1">
      <c r="A681" s="77"/>
      <c r="B681" s="77"/>
      <c r="C681" s="78"/>
      <c r="D681" s="78"/>
      <c r="E681" s="78"/>
      <c r="F681" s="78"/>
      <c r="G681" s="78"/>
      <c r="H681" s="79"/>
      <c r="I681" s="80"/>
      <c r="J681" s="80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2.75" customHeight="1">
      <c r="A682" s="77"/>
      <c r="B682" s="77"/>
      <c r="C682" s="78"/>
      <c r="D682" s="78"/>
      <c r="E682" s="78"/>
      <c r="F682" s="78"/>
      <c r="G682" s="78"/>
      <c r="H682" s="79"/>
      <c r="I682" s="80"/>
      <c r="J682" s="80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2.75" customHeight="1">
      <c r="A683" s="77"/>
      <c r="B683" s="77"/>
      <c r="C683" s="78"/>
      <c r="D683" s="78"/>
      <c r="E683" s="78"/>
      <c r="F683" s="78"/>
      <c r="G683" s="78"/>
      <c r="H683" s="79"/>
      <c r="I683" s="80"/>
      <c r="J683" s="80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2.75" customHeight="1">
      <c r="A684" s="77"/>
      <c r="B684" s="77"/>
      <c r="C684" s="78"/>
      <c r="D684" s="78"/>
      <c r="E684" s="78"/>
      <c r="F684" s="78"/>
      <c r="G684" s="78"/>
      <c r="H684" s="79"/>
      <c r="I684" s="80"/>
      <c r="J684" s="80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2.75" customHeight="1">
      <c r="A685" s="77"/>
      <c r="B685" s="77"/>
      <c r="C685" s="78"/>
      <c r="D685" s="78"/>
      <c r="E685" s="78"/>
      <c r="F685" s="78"/>
      <c r="G685" s="78"/>
      <c r="H685" s="79"/>
      <c r="I685" s="80"/>
      <c r="J685" s="80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2.75" customHeight="1">
      <c r="A686" s="77"/>
      <c r="B686" s="77"/>
      <c r="C686" s="78"/>
      <c r="D686" s="78"/>
      <c r="E686" s="78"/>
      <c r="F686" s="78"/>
      <c r="G686" s="78"/>
      <c r="H686" s="79"/>
      <c r="I686" s="80"/>
      <c r="J686" s="80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2.75" customHeight="1">
      <c r="A687" s="77"/>
      <c r="B687" s="77"/>
      <c r="C687" s="78"/>
      <c r="D687" s="78"/>
      <c r="E687" s="78"/>
      <c r="F687" s="78"/>
      <c r="G687" s="78"/>
      <c r="H687" s="79"/>
      <c r="I687" s="80"/>
      <c r="J687" s="80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2.75" customHeight="1">
      <c r="A688" s="77"/>
      <c r="B688" s="77"/>
      <c r="C688" s="78"/>
      <c r="D688" s="78"/>
      <c r="E688" s="78"/>
      <c r="F688" s="78"/>
      <c r="G688" s="78"/>
      <c r="H688" s="79"/>
      <c r="I688" s="80"/>
      <c r="J688" s="80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2.75" customHeight="1">
      <c r="A689" s="77"/>
      <c r="B689" s="77"/>
      <c r="C689" s="78"/>
      <c r="D689" s="78"/>
      <c r="E689" s="78"/>
      <c r="F689" s="78"/>
      <c r="G689" s="78"/>
      <c r="H689" s="79"/>
      <c r="I689" s="80"/>
      <c r="J689" s="80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2.75" customHeight="1">
      <c r="A690" s="77"/>
      <c r="B690" s="77"/>
      <c r="C690" s="78"/>
      <c r="D690" s="78"/>
      <c r="E690" s="78"/>
      <c r="F690" s="78"/>
      <c r="G690" s="78"/>
      <c r="H690" s="79"/>
      <c r="I690" s="80"/>
      <c r="J690" s="80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2.75" customHeight="1">
      <c r="A691" s="77"/>
      <c r="B691" s="77"/>
      <c r="C691" s="78"/>
      <c r="D691" s="78"/>
      <c r="E691" s="78"/>
      <c r="F691" s="78"/>
      <c r="G691" s="78"/>
      <c r="H691" s="79"/>
      <c r="I691" s="80"/>
      <c r="J691" s="80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2.75" customHeight="1">
      <c r="A692" s="77"/>
      <c r="B692" s="77"/>
      <c r="C692" s="78"/>
      <c r="D692" s="78"/>
      <c r="E692" s="78"/>
      <c r="F692" s="78"/>
      <c r="G692" s="78"/>
      <c r="H692" s="79"/>
      <c r="I692" s="80"/>
      <c r="J692" s="80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2.75" customHeight="1">
      <c r="A693" s="77"/>
      <c r="B693" s="77"/>
      <c r="C693" s="78"/>
      <c r="D693" s="78"/>
      <c r="E693" s="78"/>
      <c r="F693" s="78"/>
      <c r="G693" s="78"/>
      <c r="H693" s="79"/>
      <c r="I693" s="80"/>
      <c r="J693" s="80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2.75" customHeight="1">
      <c r="A694" s="77"/>
      <c r="B694" s="77"/>
      <c r="C694" s="78"/>
      <c r="D694" s="78"/>
      <c r="E694" s="78"/>
      <c r="F694" s="78"/>
      <c r="G694" s="78"/>
      <c r="H694" s="79"/>
      <c r="I694" s="80"/>
      <c r="J694" s="80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2.75" customHeight="1">
      <c r="A695" s="77"/>
      <c r="B695" s="77"/>
      <c r="C695" s="78"/>
      <c r="D695" s="78"/>
      <c r="E695" s="78"/>
      <c r="F695" s="78"/>
      <c r="G695" s="78"/>
      <c r="H695" s="79"/>
      <c r="I695" s="80"/>
      <c r="J695" s="80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2.75" customHeight="1">
      <c r="A696" s="77"/>
      <c r="B696" s="77"/>
      <c r="C696" s="78"/>
      <c r="D696" s="78"/>
      <c r="E696" s="78"/>
      <c r="F696" s="78"/>
      <c r="G696" s="78"/>
      <c r="H696" s="79"/>
      <c r="I696" s="80"/>
      <c r="J696" s="80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2.75" customHeight="1">
      <c r="A697" s="77"/>
      <c r="B697" s="77"/>
      <c r="C697" s="78"/>
      <c r="D697" s="78"/>
      <c r="E697" s="78"/>
      <c r="F697" s="78"/>
      <c r="G697" s="78"/>
      <c r="H697" s="79"/>
      <c r="I697" s="80"/>
      <c r="J697" s="80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2.75" customHeight="1">
      <c r="A698" s="77"/>
      <c r="B698" s="77"/>
      <c r="C698" s="78"/>
      <c r="D698" s="78"/>
      <c r="E698" s="78"/>
      <c r="F698" s="78"/>
      <c r="G698" s="78"/>
      <c r="H698" s="79"/>
      <c r="I698" s="80"/>
      <c r="J698" s="80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2.75" customHeight="1">
      <c r="A699" s="77"/>
      <c r="B699" s="77"/>
      <c r="C699" s="78"/>
      <c r="D699" s="78"/>
      <c r="E699" s="78"/>
      <c r="F699" s="78"/>
      <c r="G699" s="78"/>
      <c r="H699" s="79"/>
      <c r="I699" s="80"/>
      <c r="J699" s="80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2.75" customHeight="1">
      <c r="A700" s="77"/>
      <c r="B700" s="77"/>
      <c r="C700" s="78"/>
      <c r="D700" s="78"/>
      <c r="E700" s="78"/>
      <c r="F700" s="78"/>
      <c r="G700" s="78"/>
      <c r="H700" s="79"/>
      <c r="I700" s="80"/>
      <c r="J700" s="80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2.75" customHeight="1">
      <c r="A701" s="77"/>
      <c r="B701" s="77"/>
      <c r="C701" s="78"/>
      <c r="D701" s="78"/>
      <c r="E701" s="78"/>
      <c r="F701" s="78"/>
      <c r="G701" s="78"/>
      <c r="H701" s="79"/>
      <c r="I701" s="80"/>
      <c r="J701" s="80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2.75" customHeight="1">
      <c r="A702" s="77"/>
      <c r="B702" s="77"/>
      <c r="C702" s="78"/>
      <c r="D702" s="78"/>
      <c r="E702" s="78"/>
      <c r="F702" s="78"/>
      <c r="G702" s="78"/>
      <c r="H702" s="79"/>
      <c r="I702" s="80"/>
      <c r="J702" s="80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2.75" customHeight="1">
      <c r="A703" s="77"/>
      <c r="B703" s="77"/>
      <c r="C703" s="78"/>
      <c r="D703" s="78"/>
      <c r="E703" s="78"/>
      <c r="F703" s="78"/>
      <c r="G703" s="78"/>
      <c r="H703" s="79"/>
      <c r="I703" s="80"/>
      <c r="J703" s="80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2.75" customHeight="1">
      <c r="A704" s="77"/>
      <c r="B704" s="77"/>
      <c r="C704" s="78"/>
      <c r="D704" s="78"/>
      <c r="E704" s="78"/>
      <c r="F704" s="78"/>
      <c r="G704" s="78"/>
      <c r="H704" s="79"/>
      <c r="I704" s="80"/>
      <c r="J704" s="80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2.75" customHeight="1">
      <c r="A705" s="77"/>
      <c r="B705" s="77"/>
      <c r="C705" s="78"/>
      <c r="D705" s="78"/>
      <c r="E705" s="78"/>
      <c r="F705" s="78"/>
      <c r="G705" s="78"/>
      <c r="H705" s="79"/>
      <c r="I705" s="80"/>
      <c r="J705" s="80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2.75" customHeight="1">
      <c r="A706" s="77"/>
      <c r="B706" s="77"/>
      <c r="C706" s="78"/>
      <c r="D706" s="78"/>
      <c r="E706" s="78"/>
      <c r="F706" s="78"/>
      <c r="G706" s="78"/>
      <c r="H706" s="79"/>
      <c r="I706" s="80"/>
      <c r="J706" s="80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2.75" customHeight="1">
      <c r="A707" s="77"/>
      <c r="B707" s="77"/>
      <c r="C707" s="78"/>
      <c r="D707" s="78"/>
      <c r="E707" s="78"/>
      <c r="F707" s="78"/>
      <c r="G707" s="78"/>
      <c r="H707" s="79"/>
      <c r="I707" s="80"/>
      <c r="J707" s="80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2.75" customHeight="1">
      <c r="A708" s="77"/>
      <c r="B708" s="77"/>
      <c r="C708" s="78"/>
      <c r="D708" s="78"/>
      <c r="E708" s="78"/>
      <c r="F708" s="78"/>
      <c r="G708" s="78"/>
      <c r="H708" s="79"/>
      <c r="I708" s="80"/>
      <c r="J708" s="80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2.75" customHeight="1">
      <c r="A709" s="77"/>
      <c r="B709" s="77"/>
      <c r="C709" s="78"/>
      <c r="D709" s="78"/>
      <c r="E709" s="78"/>
      <c r="F709" s="78"/>
      <c r="G709" s="78"/>
      <c r="H709" s="79"/>
      <c r="I709" s="80"/>
      <c r="J709" s="80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2.75" customHeight="1">
      <c r="A710" s="77"/>
      <c r="B710" s="77"/>
      <c r="C710" s="78"/>
      <c r="D710" s="78"/>
      <c r="E710" s="78"/>
      <c r="F710" s="78"/>
      <c r="G710" s="78"/>
      <c r="H710" s="79"/>
      <c r="I710" s="80"/>
      <c r="J710" s="80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2.75" customHeight="1">
      <c r="A711" s="77"/>
      <c r="B711" s="77"/>
      <c r="C711" s="78"/>
      <c r="D711" s="78"/>
      <c r="E711" s="78"/>
      <c r="F711" s="78"/>
      <c r="G711" s="78"/>
      <c r="H711" s="79"/>
      <c r="I711" s="80"/>
      <c r="J711" s="80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2.75" customHeight="1">
      <c r="A712" s="77"/>
      <c r="B712" s="77"/>
      <c r="C712" s="78"/>
      <c r="D712" s="78"/>
      <c r="E712" s="78"/>
      <c r="F712" s="78"/>
      <c r="G712" s="78"/>
      <c r="H712" s="79"/>
      <c r="I712" s="80"/>
      <c r="J712" s="80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2.75" customHeight="1">
      <c r="A713" s="77"/>
      <c r="B713" s="77"/>
      <c r="C713" s="78"/>
      <c r="D713" s="78"/>
      <c r="E713" s="78"/>
      <c r="F713" s="78"/>
      <c r="G713" s="78"/>
      <c r="H713" s="79"/>
      <c r="I713" s="80"/>
      <c r="J713" s="80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2.75" customHeight="1">
      <c r="A714" s="77"/>
      <c r="B714" s="77"/>
      <c r="C714" s="78"/>
      <c r="D714" s="78"/>
      <c r="E714" s="78"/>
      <c r="F714" s="78"/>
      <c r="G714" s="78"/>
      <c r="H714" s="79"/>
      <c r="I714" s="80"/>
      <c r="J714" s="80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2.75" customHeight="1">
      <c r="A715" s="77"/>
      <c r="B715" s="77"/>
      <c r="C715" s="78"/>
      <c r="D715" s="78"/>
      <c r="E715" s="78"/>
      <c r="F715" s="78"/>
      <c r="G715" s="78"/>
      <c r="H715" s="79"/>
      <c r="I715" s="80"/>
      <c r="J715" s="80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2.75" customHeight="1">
      <c r="A716" s="77"/>
      <c r="B716" s="77"/>
      <c r="C716" s="78"/>
      <c r="D716" s="78"/>
      <c r="E716" s="78"/>
      <c r="F716" s="78"/>
      <c r="G716" s="78"/>
      <c r="H716" s="79"/>
      <c r="I716" s="80"/>
      <c r="J716" s="80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2.75" customHeight="1">
      <c r="A717" s="77"/>
      <c r="B717" s="77"/>
      <c r="C717" s="78"/>
      <c r="D717" s="78"/>
      <c r="E717" s="78"/>
      <c r="F717" s="78"/>
      <c r="G717" s="78"/>
      <c r="H717" s="79"/>
      <c r="I717" s="80"/>
      <c r="J717" s="80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2.75" customHeight="1">
      <c r="A718" s="77"/>
      <c r="B718" s="77"/>
      <c r="C718" s="78"/>
      <c r="D718" s="78"/>
      <c r="E718" s="78"/>
      <c r="F718" s="78"/>
      <c r="G718" s="78"/>
      <c r="H718" s="79"/>
      <c r="I718" s="80"/>
      <c r="J718" s="80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2.75" customHeight="1">
      <c r="A719" s="77"/>
      <c r="B719" s="77"/>
      <c r="C719" s="78"/>
      <c r="D719" s="78"/>
      <c r="E719" s="78"/>
      <c r="F719" s="78"/>
      <c r="G719" s="78"/>
      <c r="H719" s="79"/>
      <c r="I719" s="80"/>
      <c r="J719" s="80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2.75" customHeight="1">
      <c r="A720" s="77"/>
      <c r="B720" s="77"/>
      <c r="C720" s="78"/>
      <c r="D720" s="78"/>
      <c r="E720" s="78"/>
      <c r="F720" s="78"/>
      <c r="G720" s="78"/>
      <c r="H720" s="79"/>
      <c r="I720" s="80"/>
      <c r="J720" s="80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2.75" customHeight="1">
      <c r="A721" s="77"/>
      <c r="B721" s="77"/>
      <c r="C721" s="78"/>
      <c r="D721" s="78"/>
      <c r="E721" s="78"/>
      <c r="F721" s="78"/>
      <c r="G721" s="78"/>
      <c r="H721" s="79"/>
      <c r="I721" s="80"/>
      <c r="J721" s="80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2.75" customHeight="1">
      <c r="A722" s="77"/>
      <c r="B722" s="77"/>
      <c r="C722" s="78"/>
      <c r="D722" s="78"/>
      <c r="E722" s="78"/>
      <c r="F722" s="78"/>
      <c r="G722" s="78"/>
      <c r="H722" s="79"/>
      <c r="I722" s="80"/>
      <c r="J722" s="80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2.75" customHeight="1">
      <c r="A723" s="77"/>
      <c r="B723" s="77"/>
      <c r="C723" s="78"/>
      <c r="D723" s="78"/>
      <c r="E723" s="78"/>
      <c r="F723" s="78"/>
      <c r="G723" s="78"/>
      <c r="H723" s="79"/>
      <c r="I723" s="80"/>
      <c r="J723" s="80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2.75" customHeight="1">
      <c r="A724" s="77"/>
      <c r="B724" s="77"/>
      <c r="C724" s="78"/>
      <c r="D724" s="78"/>
      <c r="E724" s="78"/>
      <c r="F724" s="78"/>
      <c r="G724" s="78"/>
      <c r="H724" s="79"/>
      <c r="I724" s="80"/>
      <c r="J724" s="80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2.75" customHeight="1">
      <c r="A725" s="77"/>
      <c r="B725" s="77"/>
      <c r="C725" s="78"/>
      <c r="D725" s="78"/>
      <c r="E725" s="78"/>
      <c r="F725" s="78"/>
      <c r="G725" s="78"/>
      <c r="H725" s="79"/>
      <c r="I725" s="80"/>
      <c r="J725" s="80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2.75" customHeight="1">
      <c r="A726" s="77"/>
      <c r="B726" s="77"/>
      <c r="C726" s="78"/>
      <c r="D726" s="78"/>
      <c r="E726" s="78"/>
      <c r="F726" s="78"/>
      <c r="G726" s="78"/>
      <c r="H726" s="79"/>
      <c r="I726" s="80"/>
      <c r="J726" s="80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2.75" customHeight="1">
      <c r="A727" s="77"/>
      <c r="B727" s="77"/>
      <c r="C727" s="78"/>
      <c r="D727" s="78"/>
      <c r="E727" s="78"/>
      <c r="F727" s="78"/>
      <c r="G727" s="78"/>
      <c r="H727" s="79"/>
      <c r="I727" s="80"/>
      <c r="J727" s="80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2.75" customHeight="1">
      <c r="A728" s="77"/>
      <c r="B728" s="77"/>
      <c r="C728" s="78"/>
      <c r="D728" s="78"/>
      <c r="E728" s="78"/>
      <c r="F728" s="78"/>
      <c r="G728" s="78"/>
      <c r="H728" s="79"/>
      <c r="I728" s="80"/>
      <c r="J728" s="80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2.75" customHeight="1">
      <c r="A729" s="77"/>
      <c r="B729" s="77"/>
      <c r="C729" s="78"/>
      <c r="D729" s="78"/>
      <c r="E729" s="78"/>
      <c r="F729" s="78"/>
      <c r="G729" s="78"/>
      <c r="H729" s="79"/>
      <c r="I729" s="80"/>
      <c r="J729" s="80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2.75" customHeight="1">
      <c r="A730" s="77"/>
      <c r="B730" s="77"/>
      <c r="C730" s="78"/>
      <c r="D730" s="78"/>
      <c r="E730" s="78"/>
      <c r="F730" s="78"/>
      <c r="G730" s="78"/>
      <c r="H730" s="79"/>
      <c r="I730" s="80"/>
      <c r="J730" s="80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2.75" customHeight="1">
      <c r="A731" s="77"/>
      <c r="B731" s="77"/>
      <c r="C731" s="78"/>
      <c r="D731" s="78"/>
      <c r="E731" s="78"/>
      <c r="F731" s="78"/>
      <c r="G731" s="78"/>
      <c r="H731" s="79"/>
      <c r="I731" s="80"/>
      <c r="J731" s="80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2.75" customHeight="1">
      <c r="A732" s="77"/>
      <c r="B732" s="77"/>
      <c r="C732" s="78"/>
      <c r="D732" s="78"/>
      <c r="E732" s="78"/>
      <c r="F732" s="78"/>
      <c r="G732" s="78"/>
      <c r="H732" s="79"/>
      <c r="I732" s="80"/>
      <c r="J732" s="80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2.75" customHeight="1">
      <c r="A733" s="77"/>
      <c r="B733" s="77"/>
      <c r="C733" s="78"/>
      <c r="D733" s="78"/>
      <c r="E733" s="78"/>
      <c r="F733" s="78"/>
      <c r="G733" s="78"/>
      <c r="H733" s="79"/>
      <c r="I733" s="80"/>
      <c r="J733" s="80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2.75" customHeight="1">
      <c r="A734" s="77"/>
      <c r="B734" s="77"/>
      <c r="C734" s="78"/>
      <c r="D734" s="78"/>
      <c r="E734" s="78"/>
      <c r="F734" s="78"/>
      <c r="G734" s="78"/>
      <c r="H734" s="79"/>
      <c r="I734" s="80"/>
      <c r="J734" s="80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2.75" customHeight="1">
      <c r="A735" s="77"/>
      <c r="B735" s="77"/>
      <c r="C735" s="78"/>
      <c r="D735" s="78"/>
      <c r="E735" s="78"/>
      <c r="F735" s="78"/>
      <c r="G735" s="78"/>
      <c r="H735" s="79"/>
      <c r="I735" s="80"/>
      <c r="J735" s="80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2.75" customHeight="1">
      <c r="A736" s="77"/>
      <c r="B736" s="77"/>
      <c r="C736" s="78"/>
      <c r="D736" s="78"/>
      <c r="E736" s="78"/>
      <c r="F736" s="78"/>
      <c r="G736" s="78"/>
      <c r="H736" s="79"/>
      <c r="I736" s="80"/>
      <c r="J736" s="80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2.75" customHeight="1">
      <c r="A737" s="77"/>
      <c r="B737" s="77"/>
      <c r="C737" s="78"/>
      <c r="D737" s="78"/>
      <c r="E737" s="78"/>
      <c r="F737" s="78"/>
      <c r="G737" s="78"/>
      <c r="H737" s="79"/>
      <c r="I737" s="80"/>
      <c r="J737" s="80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2.75" customHeight="1">
      <c r="A738" s="77"/>
      <c r="B738" s="77"/>
      <c r="C738" s="78"/>
      <c r="D738" s="78"/>
      <c r="E738" s="78"/>
      <c r="F738" s="78"/>
      <c r="G738" s="78"/>
      <c r="H738" s="79"/>
      <c r="I738" s="80"/>
      <c r="J738" s="80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2.75" customHeight="1">
      <c r="A739" s="77"/>
      <c r="B739" s="77"/>
      <c r="C739" s="78"/>
      <c r="D739" s="78"/>
      <c r="E739" s="78"/>
      <c r="F739" s="78"/>
      <c r="G739" s="78"/>
      <c r="H739" s="79"/>
      <c r="I739" s="80"/>
      <c r="J739" s="80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2.75" customHeight="1">
      <c r="A740" s="77"/>
      <c r="B740" s="77"/>
      <c r="C740" s="78"/>
      <c r="D740" s="78"/>
      <c r="E740" s="78"/>
      <c r="F740" s="78"/>
      <c r="G740" s="78"/>
      <c r="H740" s="79"/>
      <c r="I740" s="80"/>
      <c r="J740" s="80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2.75" customHeight="1">
      <c r="A741" s="77"/>
      <c r="B741" s="77"/>
      <c r="C741" s="78"/>
      <c r="D741" s="78"/>
      <c r="E741" s="78"/>
      <c r="F741" s="78"/>
      <c r="G741" s="78"/>
      <c r="H741" s="79"/>
      <c r="I741" s="80"/>
      <c r="J741" s="80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2.75" customHeight="1">
      <c r="A742" s="77"/>
      <c r="B742" s="77"/>
      <c r="C742" s="78"/>
      <c r="D742" s="78"/>
      <c r="E742" s="78"/>
      <c r="F742" s="78"/>
      <c r="G742" s="78"/>
      <c r="H742" s="79"/>
      <c r="I742" s="80"/>
      <c r="J742" s="80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2.75" customHeight="1">
      <c r="A743" s="77"/>
      <c r="B743" s="77"/>
      <c r="C743" s="78"/>
      <c r="D743" s="78"/>
      <c r="E743" s="78"/>
      <c r="F743" s="78"/>
      <c r="G743" s="78"/>
      <c r="H743" s="79"/>
      <c r="I743" s="80"/>
      <c r="J743" s="80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2.75" customHeight="1">
      <c r="A744" s="77"/>
      <c r="B744" s="77"/>
      <c r="C744" s="78"/>
      <c r="D744" s="78"/>
      <c r="E744" s="78"/>
      <c r="F744" s="78"/>
      <c r="G744" s="78"/>
      <c r="H744" s="79"/>
      <c r="I744" s="80"/>
      <c r="J744" s="80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2.75" customHeight="1">
      <c r="A745" s="77"/>
      <c r="B745" s="77"/>
      <c r="C745" s="78"/>
      <c r="D745" s="78"/>
      <c r="E745" s="78"/>
      <c r="F745" s="78"/>
      <c r="G745" s="78"/>
      <c r="H745" s="79"/>
      <c r="I745" s="80"/>
      <c r="J745" s="80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2.75" customHeight="1">
      <c r="A746" s="77"/>
      <c r="B746" s="77"/>
      <c r="C746" s="78"/>
      <c r="D746" s="78"/>
      <c r="E746" s="78"/>
      <c r="F746" s="78"/>
      <c r="G746" s="78"/>
      <c r="H746" s="79"/>
      <c r="I746" s="80"/>
      <c r="J746" s="80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2.75" customHeight="1">
      <c r="A747" s="77"/>
      <c r="B747" s="77"/>
      <c r="C747" s="78"/>
      <c r="D747" s="78"/>
      <c r="E747" s="78"/>
      <c r="F747" s="78"/>
      <c r="G747" s="78"/>
      <c r="H747" s="79"/>
      <c r="I747" s="80"/>
      <c r="J747" s="80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2.75" customHeight="1">
      <c r="A748" s="77"/>
      <c r="B748" s="77"/>
      <c r="C748" s="78"/>
      <c r="D748" s="78"/>
      <c r="E748" s="78"/>
      <c r="F748" s="78"/>
      <c r="G748" s="78"/>
      <c r="H748" s="79"/>
      <c r="I748" s="80"/>
      <c r="J748" s="80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2.75" customHeight="1">
      <c r="A749" s="77"/>
      <c r="B749" s="77"/>
      <c r="C749" s="78"/>
      <c r="D749" s="78"/>
      <c r="E749" s="78"/>
      <c r="F749" s="78"/>
      <c r="G749" s="78"/>
      <c r="H749" s="79"/>
      <c r="I749" s="80"/>
      <c r="J749" s="80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2.75" customHeight="1">
      <c r="A750" s="77"/>
      <c r="B750" s="77"/>
      <c r="C750" s="78"/>
      <c r="D750" s="78"/>
      <c r="E750" s="78"/>
      <c r="F750" s="78"/>
      <c r="G750" s="78"/>
      <c r="H750" s="79"/>
      <c r="I750" s="80"/>
      <c r="J750" s="80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2.75" customHeight="1">
      <c r="A751" s="77"/>
      <c r="B751" s="77"/>
      <c r="C751" s="78"/>
      <c r="D751" s="78"/>
      <c r="E751" s="78"/>
      <c r="F751" s="78"/>
      <c r="G751" s="78"/>
      <c r="H751" s="79"/>
      <c r="I751" s="80"/>
      <c r="J751" s="80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2.75" customHeight="1">
      <c r="A752" s="77"/>
      <c r="B752" s="77"/>
      <c r="C752" s="78"/>
      <c r="D752" s="78"/>
      <c r="E752" s="78"/>
      <c r="F752" s="78"/>
      <c r="G752" s="78"/>
      <c r="H752" s="79"/>
      <c r="I752" s="80"/>
      <c r="J752" s="80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2.75" customHeight="1">
      <c r="A753" s="77"/>
      <c r="B753" s="77"/>
      <c r="C753" s="78"/>
      <c r="D753" s="78"/>
      <c r="E753" s="78"/>
      <c r="F753" s="78"/>
      <c r="G753" s="78"/>
      <c r="H753" s="79"/>
      <c r="I753" s="80"/>
      <c r="J753" s="80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2.75" customHeight="1">
      <c r="A754" s="77"/>
      <c r="B754" s="77"/>
      <c r="C754" s="78"/>
      <c r="D754" s="78"/>
      <c r="E754" s="78"/>
      <c r="F754" s="78"/>
      <c r="G754" s="78"/>
      <c r="H754" s="79"/>
      <c r="I754" s="80"/>
      <c r="J754" s="80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2.75" customHeight="1">
      <c r="A755" s="77"/>
      <c r="B755" s="77"/>
      <c r="C755" s="78"/>
      <c r="D755" s="78"/>
      <c r="E755" s="78"/>
      <c r="F755" s="78"/>
      <c r="G755" s="78"/>
      <c r="H755" s="79"/>
      <c r="I755" s="80"/>
      <c r="J755" s="80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2.75" customHeight="1">
      <c r="A756" s="77"/>
      <c r="B756" s="77"/>
      <c r="C756" s="78"/>
      <c r="D756" s="78"/>
      <c r="E756" s="78"/>
      <c r="F756" s="78"/>
      <c r="G756" s="78"/>
      <c r="H756" s="79"/>
      <c r="I756" s="80"/>
      <c r="J756" s="80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2.75" customHeight="1">
      <c r="A757" s="77"/>
      <c r="B757" s="77"/>
      <c r="C757" s="78"/>
      <c r="D757" s="78"/>
      <c r="E757" s="78"/>
      <c r="F757" s="78"/>
      <c r="G757" s="78"/>
      <c r="H757" s="79"/>
      <c r="I757" s="80"/>
      <c r="J757" s="80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2.75" customHeight="1">
      <c r="A758" s="77"/>
      <c r="B758" s="77"/>
      <c r="C758" s="78"/>
      <c r="D758" s="78"/>
      <c r="E758" s="78"/>
      <c r="F758" s="78"/>
      <c r="G758" s="78"/>
      <c r="H758" s="79"/>
      <c r="I758" s="80"/>
      <c r="J758" s="80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2.75" customHeight="1">
      <c r="A759" s="77"/>
      <c r="B759" s="77"/>
      <c r="C759" s="78"/>
      <c r="D759" s="78"/>
      <c r="E759" s="78"/>
      <c r="F759" s="78"/>
      <c r="G759" s="78"/>
      <c r="H759" s="79"/>
      <c r="I759" s="80"/>
      <c r="J759" s="80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2.75" customHeight="1">
      <c r="A760" s="77"/>
      <c r="B760" s="77"/>
      <c r="C760" s="78"/>
      <c r="D760" s="78"/>
      <c r="E760" s="78"/>
      <c r="F760" s="78"/>
      <c r="G760" s="78"/>
      <c r="H760" s="79"/>
      <c r="I760" s="80"/>
      <c r="J760" s="80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2.75" customHeight="1">
      <c r="A761" s="77"/>
      <c r="B761" s="77"/>
      <c r="C761" s="78"/>
      <c r="D761" s="78"/>
      <c r="E761" s="78"/>
      <c r="F761" s="78"/>
      <c r="G761" s="78"/>
      <c r="H761" s="79"/>
      <c r="I761" s="80"/>
      <c r="J761" s="80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2.75" customHeight="1">
      <c r="A762" s="77"/>
      <c r="B762" s="77"/>
      <c r="C762" s="78"/>
      <c r="D762" s="78"/>
      <c r="E762" s="78"/>
      <c r="F762" s="78"/>
      <c r="G762" s="78"/>
      <c r="H762" s="79"/>
      <c r="I762" s="80"/>
      <c r="J762" s="80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2.75" customHeight="1">
      <c r="A763" s="77"/>
      <c r="B763" s="77"/>
      <c r="C763" s="78"/>
      <c r="D763" s="78"/>
      <c r="E763" s="78"/>
      <c r="F763" s="78"/>
      <c r="G763" s="78"/>
      <c r="H763" s="79"/>
      <c r="I763" s="80"/>
      <c r="J763" s="80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2.75" customHeight="1">
      <c r="A764" s="77"/>
      <c r="B764" s="77"/>
      <c r="C764" s="78"/>
      <c r="D764" s="78"/>
      <c r="E764" s="78"/>
      <c r="F764" s="78"/>
      <c r="G764" s="78"/>
      <c r="H764" s="79"/>
      <c r="I764" s="80"/>
      <c r="J764" s="80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2.75" customHeight="1">
      <c r="A765" s="77"/>
      <c r="B765" s="77"/>
      <c r="C765" s="78"/>
      <c r="D765" s="78"/>
      <c r="E765" s="78"/>
      <c r="F765" s="78"/>
      <c r="G765" s="78"/>
      <c r="H765" s="79"/>
      <c r="I765" s="80"/>
      <c r="J765" s="80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2.75" customHeight="1">
      <c r="A766" s="77"/>
      <c r="B766" s="77"/>
      <c r="C766" s="78"/>
      <c r="D766" s="78"/>
      <c r="E766" s="78"/>
      <c r="F766" s="78"/>
      <c r="G766" s="78"/>
      <c r="H766" s="79"/>
      <c r="I766" s="80"/>
      <c r="J766" s="80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2.75" customHeight="1">
      <c r="A767" s="77"/>
      <c r="B767" s="77"/>
      <c r="C767" s="78"/>
      <c r="D767" s="78"/>
      <c r="E767" s="78"/>
      <c r="F767" s="78"/>
      <c r="G767" s="78"/>
      <c r="H767" s="79"/>
      <c r="I767" s="80"/>
      <c r="J767" s="80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2.75" customHeight="1">
      <c r="A768" s="77"/>
      <c r="B768" s="77"/>
      <c r="C768" s="78"/>
      <c r="D768" s="78"/>
      <c r="E768" s="78"/>
      <c r="F768" s="78"/>
      <c r="G768" s="78"/>
      <c r="H768" s="79"/>
      <c r="I768" s="80"/>
      <c r="J768" s="80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2.75" customHeight="1">
      <c r="A769" s="77"/>
      <c r="B769" s="77"/>
      <c r="C769" s="78"/>
      <c r="D769" s="78"/>
      <c r="E769" s="78"/>
      <c r="F769" s="78"/>
      <c r="G769" s="78"/>
      <c r="H769" s="79"/>
      <c r="I769" s="80"/>
      <c r="J769" s="80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2.75" customHeight="1">
      <c r="A770" s="77"/>
      <c r="B770" s="77"/>
      <c r="C770" s="78"/>
      <c r="D770" s="78"/>
      <c r="E770" s="78"/>
      <c r="F770" s="78"/>
      <c r="G770" s="78"/>
      <c r="H770" s="79"/>
      <c r="I770" s="80"/>
      <c r="J770" s="80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2.75" customHeight="1">
      <c r="A771" s="77"/>
      <c r="B771" s="77"/>
      <c r="C771" s="78"/>
      <c r="D771" s="78"/>
      <c r="E771" s="78"/>
      <c r="F771" s="78"/>
      <c r="G771" s="78"/>
      <c r="H771" s="79"/>
      <c r="I771" s="80"/>
      <c r="J771" s="80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2.75" customHeight="1">
      <c r="A772" s="77"/>
      <c r="B772" s="77"/>
      <c r="C772" s="78"/>
      <c r="D772" s="78"/>
      <c r="E772" s="78"/>
      <c r="F772" s="78"/>
      <c r="G772" s="78"/>
      <c r="H772" s="79"/>
      <c r="I772" s="80"/>
      <c r="J772" s="80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2.75" customHeight="1">
      <c r="A773" s="77"/>
      <c r="B773" s="77"/>
      <c r="C773" s="78"/>
      <c r="D773" s="78"/>
      <c r="E773" s="78"/>
      <c r="F773" s="78"/>
      <c r="G773" s="78"/>
      <c r="H773" s="79"/>
      <c r="I773" s="80"/>
      <c r="J773" s="80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2.75" customHeight="1">
      <c r="A774" s="77"/>
      <c r="B774" s="77"/>
      <c r="C774" s="78"/>
      <c r="D774" s="78"/>
      <c r="E774" s="78"/>
      <c r="F774" s="78"/>
      <c r="G774" s="78"/>
      <c r="H774" s="79"/>
      <c r="I774" s="80"/>
      <c r="J774" s="80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2.75" customHeight="1">
      <c r="A775" s="77"/>
      <c r="B775" s="77"/>
      <c r="C775" s="78"/>
      <c r="D775" s="78"/>
      <c r="E775" s="78"/>
      <c r="F775" s="78"/>
      <c r="G775" s="78"/>
      <c r="H775" s="79"/>
      <c r="I775" s="80"/>
      <c r="J775" s="80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2.75" customHeight="1">
      <c r="A776" s="77"/>
      <c r="B776" s="77"/>
      <c r="C776" s="78"/>
      <c r="D776" s="78"/>
      <c r="E776" s="78"/>
      <c r="F776" s="78"/>
      <c r="G776" s="78"/>
      <c r="H776" s="79"/>
      <c r="I776" s="80"/>
      <c r="J776" s="80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2.75" customHeight="1">
      <c r="A777" s="77"/>
      <c r="B777" s="77"/>
      <c r="C777" s="78"/>
      <c r="D777" s="78"/>
      <c r="E777" s="78"/>
      <c r="F777" s="78"/>
      <c r="G777" s="78"/>
      <c r="H777" s="79"/>
      <c r="I777" s="80"/>
      <c r="J777" s="80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2.75" customHeight="1">
      <c r="A778" s="77"/>
      <c r="B778" s="77"/>
      <c r="C778" s="78"/>
      <c r="D778" s="78"/>
      <c r="E778" s="78"/>
      <c r="F778" s="78"/>
      <c r="G778" s="78"/>
      <c r="H778" s="79"/>
      <c r="I778" s="80"/>
      <c r="J778" s="80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2.75" customHeight="1">
      <c r="A779" s="77"/>
      <c r="B779" s="77"/>
      <c r="C779" s="78"/>
      <c r="D779" s="78"/>
      <c r="E779" s="78"/>
      <c r="F779" s="78"/>
      <c r="G779" s="78"/>
      <c r="H779" s="79"/>
      <c r="I779" s="80"/>
      <c r="J779" s="80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2.75" customHeight="1">
      <c r="A780" s="77"/>
      <c r="B780" s="77"/>
      <c r="C780" s="78"/>
      <c r="D780" s="78"/>
      <c r="E780" s="78"/>
      <c r="F780" s="78"/>
      <c r="G780" s="78"/>
      <c r="H780" s="79"/>
      <c r="I780" s="80"/>
      <c r="J780" s="80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2.75" customHeight="1">
      <c r="A781" s="77"/>
      <c r="B781" s="77"/>
      <c r="C781" s="78"/>
      <c r="D781" s="78"/>
      <c r="E781" s="78"/>
      <c r="F781" s="78"/>
      <c r="G781" s="78"/>
      <c r="H781" s="79"/>
      <c r="I781" s="80"/>
      <c r="J781" s="80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2.75" customHeight="1">
      <c r="A782" s="77"/>
      <c r="B782" s="77"/>
      <c r="C782" s="78"/>
      <c r="D782" s="78"/>
      <c r="E782" s="78"/>
      <c r="F782" s="78"/>
      <c r="G782" s="78"/>
      <c r="H782" s="79"/>
      <c r="I782" s="80"/>
      <c r="J782" s="80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2.75" customHeight="1">
      <c r="A783" s="77"/>
      <c r="B783" s="77"/>
      <c r="C783" s="78"/>
      <c r="D783" s="78"/>
      <c r="E783" s="78"/>
      <c r="F783" s="78"/>
      <c r="G783" s="78"/>
      <c r="H783" s="79"/>
      <c r="I783" s="80"/>
      <c r="J783" s="80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2.75" customHeight="1">
      <c r="A784" s="77"/>
      <c r="B784" s="77"/>
      <c r="C784" s="78"/>
      <c r="D784" s="78"/>
      <c r="E784" s="78"/>
      <c r="F784" s="78"/>
      <c r="G784" s="78"/>
      <c r="H784" s="79"/>
      <c r="I784" s="80"/>
      <c r="J784" s="80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2.75" customHeight="1">
      <c r="A785" s="77"/>
      <c r="B785" s="77"/>
      <c r="C785" s="78"/>
      <c r="D785" s="78"/>
      <c r="E785" s="78"/>
      <c r="F785" s="78"/>
      <c r="G785" s="78"/>
      <c r="H785" s="79"/>
      <c r="I785" s="80"/>
      <c r="J785" s="80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2.75" customHeight="1">
      <c r="A786" s="77"/>
      <c r="B786" s="77"/>
      <c r="C786" s="78"/>
      <c r="D786" s="78"/>
      <c r="E786" s="78"/>
      <c r="F786" s="78"/>
      <c r="G786" s="78"/>
      <c r="H786" s="79"/>
      <c r="I786" s="80"/>
      <c r="J786" s="80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2.75" customHeight="1">
      <c r="A787" s="77"/>
      <c r="B787" s="77"/>
      <c r="C787" s="78"/>
      <c r="D787" s="78"/>
      <c r="E787" s="78"/>
      <c r="F787" s="78"/>
      <c r="G787" s="78"/>
      <c r="H787" s="79"/>
      <c r="I787" s="80"/>
      <c r="J787" s="80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2.75" customHeight="1">
      <c r="A788" s="77"/>
      <c r="B788" s="77"/>
      <c r="C788" s="78"/>
      <c r="D788" s="78"/>
      <c r="E788" s="78"/>
      <c r="F788" s="78"/>
      <c r="G788" s="78"/>
      <c r="H788" s="79"/>
      <c r="I788" s="80"/>
      <c r="J788" s="80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2.75" customHeight="1">
      <c r="A789" s="77"/>
      <c r="B789" s="77"/>
      <c r="C789" s="78"/>
      <c r="D789" s="78"/>
      <c r="E789" s="78"/>
      <c r="F789" s="78"/>
      <c r="G789" s="78"/>
      <c r="H789" s="79"/>
      <c r="I789" s="80"/>
      <c r="J789" s="80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2.75" customHeight="1">
      <c r="A790" s="77"/>
      <c r="B790" s="77"/>
      <c r="C790" s="78"/>
      <c r="D790" s="78"/>
      <c r="E790" s="78"/>
      <c r="F790" s="78"/>
      <c r="G790" s="78"/>
      <c r="H790" s="79"/>
      <c r="I790" s="80"/>
      <c r="J790" s="80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2.75" customHeight="1">
      <c r="A791" s="77"/>
      <c r="B791" s="77"/>
      <c r="C791" s="78"/>
      <c r="D791" s="78"/>
      <c r="E791" s="78"/>
      <c r="F791" s="78"/>
      <c r="G791" s="78"/>
      <c r="H791" s="79"/>
      <c r="I791" s="80"/>
      <c r="J791" s="80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2.75" customHeight="1">
      <c r="A792" s="77"/>
      <c r="B792" s="77"/>
      <c r="C792" s="78"/>
      <c r="D792" s="78"/>
      <c r="E792" s="78"/>
      <c r="F792" s="78"/>
      <c r="G792" s="78"/>
      <c r="H792" s="79"/>
      <c r="I792" s="80"/>
      <c r="J792" s="80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2.75" customHeight="1">
      <c r="A793" s="77"/>
      <c r="B793" s="77"/>
      <c r="C793" s="78"/>
      <c r="D793" s="78"/>
      <c r="E793" s="78"/>
      <c r="F793" s="78"/>
      <c r="G793" s="78"/>
      <c r="H793" s="79"/>
      <c r="I793" s="80"/>
      <c r="J793" s="80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2.75" customHeight="1">
      <c r="A794" s="77"/>
      <c r="B794" s="77"/>
      <c r="C794" s="78"/>
      <c r="D794" s="78"/>
      <c r="E794" s="78"/>
      <c r="F794" s="78"/>
      <c r="G794" s="78"/>
      <c r="H794" s="79"/>
      <c r="I794" s="80"/>
      <c r="J794" s="80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2.75" customHeight="1">
      <c r="A795" s="77"/>
      <c r="B795" s="77"/>
      <c r="C795" s="78"/>
      <c r="D795" s="78"/>
      <c r="E795" s="78"/>
      <c r="F795" s="78"/>
      <c r="G795" s="78"/>
      <c r="H795" s="79"/>
      <c r="I795" s="80"/>
      <c r="J795" s="80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2.75" customHeight="1">
      <c r="A796" s="77"/>
      <c r="B796" s="77"/>
      <c r="C796" s="78"/>
      <c r="D796" s="78"/>
      <c r="E796" s="78"/>
      <c r="F796" s="78"/>
      <c r="G796" s="78"/>
      <c r="H796" s="79"/>
      <c r="I796" s="80"/>
      <c r="J796" s="80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2.75" customHeight="1">
      <c r="A797" s="77"/>
      <c r="B797" s="77"/>
      <c r="C797" s="78"/>
      <c r="D797" s="78"/>
      <c r="E797" s="78"/>
      <c r="F797" s="78"/>
      <c r="G797" s="78"/>
      <c r="H797" s="79"/>
      <c r="I797" s="80"/>
      <c r="J797" s="80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2.75" customHeight="1">
      <c r="A798" s="77"/>
      <c r="B798" s="77"/>
      <c r="C798" s="78"/>
      <c r="D798" s="78"/>
      <c r="E798" s="78"/>
      <c r="F798" s="78"/>
      <c r="G798" s="78"/>
      <c r="H798" s="79"/>
      <c r="I798" s="80"/>
      <c r="J798" s="80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2.75" customHeight="1">
      <c r="A799" s="77"/>
      <c r="B799" s="77"/>
      <c r="C799" s="78"/>
      <c r="D799" s="78"/>
      <c r="E799" s="78"/>
      <c r="F799" s="78"/>
      <c r="G799" s="78"/>
      <c r="H799" s="79"/>
      <c r="I799" s="80"/>
      <c r="J799" s="80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2.75" customHeight="1">
      <c r="A800" s="77"/>
      <c r="B800" s="77"/>
      <c r="C800" s="78"/>
      <c r="D800" s="78"/>
      <c r="E800" s="78"/>
      <c r="F800" s="78"/>
      <c r="G800" s="78"/>
      <c r="H800" s="79"/>
      <c r="I800" s="80"/>
      <c r="J800" s="80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2.75" customHeight="1">
      <c r="A801" s="77"/>
      <c r="B801" s="77"/>
      <c r="C801" s="78"/>
      <c r="D801" s="78"/>
      <c r="E801" s="78"/>
      <c r="F801" s="78"/>
      <c r="G801" s="78"/>
      <c r="H801" s="79"/>
      <c r="I801" s="80"/>
      <c r="J801" s="80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2.75" customHeight="1">
      <c r="A802" s="77"/>
      <c r="B802" s="77"/>
      <c r="C802" s="78"/>
      <c r="D802" s="78"/>
      <c r="E802" s="78"/>
      <c r="F802" s="78"/>
      <c r="G802" s="78"/>
      <c r="H802" s="79"/>
      <c r="I802" s="80"/>
      <c r="J802" s="80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2.75" customHeight="1">
      <c r="A803" s="77"/>
      <c r="B803" s="77"/>
      <c r="C803" s="78"/>
      <c r="D803" s="78"/>
      <c r="E803" s="78"/>
      <c r="F803" s="78"/>
      <c r="G803" s="78"/>
      <c r="H803" s="79"/>
      <c r="I803" s="80"/>
      <c r="J803" s="80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2.75" customHeight="1">
      <c r="A804" s="77"/>
      <c r="B804" s="77"/>
      <c r="C804" s="78"/>
      <c r="D804" s="78"/>
      <c r="E804" s="78"/>
      <c r="F804" s="78"/>
      <c r="G804" s="78"/>
      <c r="H804" s="79"/>
      <c r="I804" s="80"/>
      <c r="J804" s="80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2.75" customHeight="1">
      <c r="A805" s="77"/>
      <c r="B805" s="77"/>
      <c r="C805" s="78"/>
      <c r="D805" s="78"/>
      <c r="E805" s="78"/>
      <c r="F805" s="78"/>
      <c r="G805" s="78"/>
      <c r="H805" s="79"/>
      <c r="I805" s="80"/>
      <c r="J805" s="80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2.75" customHeight="1">
      <c r="A806" s="77"/>
      <c r="B806" s="77"/>
      <c r="C806" s="78"/>
      <c r="D806" s="78"/>
      <c r="E806" s="78"/>
      <c r="F806" s="78"/>
      <c r="G806" s="78"/>
      <c r="H806" s="79"/>
      <c r="I806" s="80"/>
      <c r="J806" s="80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2.75" customHeight="1">
      <c r="A807" s="77"/>
      <c r="B807" s="77"/>
      <c r="C807" s="78"/>
      <c r="D807" s="78"/>
      <c r="E807" s="78"/>
      <c r="F807" s="78"/>
      <c r="G807" s="78"/>
      <c r="H807" s="79"/>
      <c r="I807" s="80"/>
      <c r="J807" s="80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2.75" customHeight="1">
      <c r="A808" s="77"/>
      <c r="B808" s="77"/>
      <c r="C808" s="78"/>
      <c r="D808" s="78"/>
      <c r="E808" s="78"/>
      <c r="F808" s="78"/>
      <c r="G808" s="78"/>
      <c r="H808" s="79"/>
      <c r="I808" s="80"/>
      <c r="J808" s="80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2.75" customHeight="1">
      <c r="A809" s="77"/>
      <c r="B809" s="77"/>
      <c r="C809" s="78"/>
      <c r="D809" s="78"/>
      <c r="E809" s="78"/>
      <c r="F809" s="78"/>
      <c r="G809" s="78"/>
      <c r="H809" s="79"/>
      <c r="I809" s="80"/>
      <c r="J809" s="80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2.75" customHeight="1">
      <c r="A810" s="77"/>
      <c r="B810" s="77"/>
      <c r="C810" s="78"/>
      <c r="D810" s="78"/>
      <c r="E810" s="78"/>
      <c r="F810" s="78"/>
      <c r="G810" s="78"/>
      <c r="H810" s="79"/>
      <c r="I810" s="80"/>
      <c r="J810" s="80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2.75" customHeight="1">
      <c r="A811" s="77"/>
      <c r="B811" s="77"/>
      <c r="C811" s="78"/>
      <c r="D811" s="78"/>
      <c r="E811" s="78"/>
      <c r="F811" s="78"/>
      <c r="G811" s="78"/>
      <c r="H811" s="79"/>
      <c r="I811" s="80"/>
      <c r="J811" s="80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2.75" customHeight="1">
      <c r="A812" s="77"/>
      <c r="B812" s="77"/>
      <c r="C812" s="78"/>
      <c r="D812" s="78"/>
      <c r="E812" s="78"/>
      <c r="F812" s="78"/>
      <c r="G812" s="78"/>
      <c r="H812" s="79"/>
      <c r="I812" s="80"/>
      <c r="J812" s="80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2.75" customHeight="1">
      <c r="A813" s="77"/>
      <c r="B813" s="77"/>
      <c r="C813" s="78"/>
      <c r="D813" s="78"/>
      <c r="E813" s="78"/>
      <c r="F813" s="78"/>
      <c r="G813" s="78"/>
      <c r="H813" s="79"/>
      <c r="I813" s="80"/>
      <c r="J813" s="80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2.75" customHeight="1">
      <c r="A814" s="77"/>
      <c r="B814" s="77"/>
      <c r="C814" s="78"/>
      <c r="D814" s="78"/>
      <c r="E814" s="78"/>
      <c r="F814" s="78"/>
      <c r="G814" s="78"/>
      <c r="H814" s="79"/>
      <c r="I814" s="80"/>
      <c r="J814" s="80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2.75" customHeight="1">
      <c r="A815" s="77"/>
      <c r="B815" s="77"/>
      <c r="C815" s="78"/>
      <c r="D815" s="78"/>
      <c r="E815" s="78"/>
      <c r="F815" s="78"/>
      <c r="G815" s="78"/>
      <c r="H815" s="79"/>
      <c r="I815" s="80"/>
      <c r="J815" s="80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2.75" customHeight="1">
      <c r="A816" s="77"/>
      <c r="B816" s="77"/>
      <c r="C816" s="78"/>
      <c r="D816" s="78"/>
      <c r="E816" s="78"/>
      <c r="F816" s="78"/>
      <c r="G816" s="78"/>
      <c r="H816" s="79"/>
      <c r="I816" s="80"/>
      <c r="J816" s="80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2.75" customHeight="1">
      <c r="A817" s="77"/>
      <c r="B817" s="77"/>
      <c r="C817" s="78"/>
      <c r="D817" s="78"/>
      <c r="E817" s="78"/>
      <c r="F817" s="78"/>
      <c r="G817" s="78"/>
      <c r="H817" s="79"/>
      <c r="I817" s="80"/>
      <c r="J817" s="80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2.75" customHeight="1">
      <c r="A818" s="77"/>
      <c r="B818" s="77"/>
      <c r="C818" s="78"/>
      <c r="D818" s="78"/>
      <c r="E818" s="78"/>
      <c r="F818" s="78"/>
      <c r="G818" s="78"/>
      <c r="H818" s="79"/>
      <c r="I818" s="80"/>
      <c r="J818" s="80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2.75" customHeight="1">
      <c r="A819" s="77"/>
      <c r="B819" s="77"/>
      <c r="C819" s="78"/>
      <c r="D819" s="78"/>
      <c r="E819" s="78"/>
      <c r="F819" s="78"/>
      <c r="G819" s="78"/>
      <c r="H819" s="79"/>
      <c r="I819" s="80"/>
      <c r="J819" s="80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2.75" customHeight="1">
      <c r="A820" s="77"/>
      <c r="B820" s="77"/>
      <c r="C820" s="78"/>
      <c r="D820" s="78"/>
      <c r="E820" s="78"/>
      <c r="F820" s="78"/>
      <c r="G820" s="78"/>
      <c r="H820" s="79"/>
      <c r="I820" s="80"/>
      <c r="J820" s="80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2.75" customHeight="1">
      <c r="A821" s="77"/>
      <c r="B821" s="77"/>
      <c r="C821" s="78"/>
      <c r="D821" s="78"/>
      <c r="E821" s="78"/>
      <c r="F821" s="78"/>
      <c r="G821" s="78"/>
      <c r="H821" s="79"/>
      <c r="I821" s="80"/>
      <c r="J821" s="80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2.75" customHeight="1">
      <c r="A822" s="77"/>
      <c r="B822" s="77"/>
      <c r="C822" s="78"/>
      <c r="D822" s="78"/>
      <c r="E822" s="78"/>
      <c r="F822" s="78"/>
      <c r="G822" s="78"/>
      <c r="H822" s="79"/>
      <c r="I822" s="80"/>
      <c r="J822" s="80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2.75" customHeight="1">
      <c r="A823" s="77"/>
      <c r="B823" s="77"/>
      <c r="C823" s="78"/>
      <c r="D823" s="78"/>
      <c r="E823" s="78"/>
      <c r="F823" s="78"/>
      <c r="G823" s="78"/>
      <c r="H823" s="79"/>
      <c r="I823" s="80"/>
      <c r="J823" s="80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2.75" customHeight="1">
      <c r="A824" s="77"/>
      <c r="B824" s="77"/>
      <c r="C824" s="78"/>
      <c r="D824" s="78"/>
      <c r="E824" s="78"/>
      <c r="F824" s="78"/>
      <c r="G824" s="78"/>
      <c r="H824" s="79"/>
      <c r="I824" s="80"/>
      <c r="J824" s="80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2.75" customHeight="1">
      <c r="A825" s="77"/>
      <c r="B825" s="77"/>
      <c r="C825" s="78"/>
      <c r="D825" s="78"/>
      <c r="E825" s="78"/>
      <c r="F825" s="78"/>
      <c r="G825" s="78"/>
      <c r="H825" s="79"/>
      <c r="I825" s="80"/>
      <c r="J825" s="80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2.75" customHeight="1">
      <c r="A826" s="77"/>
      <c r="B826" s="77"/>
      <c r="C826" s="78"/>
      <c r="D826" s="78"/>
      <c r="E826" s="78"/>
      <c r="F826" s="78"/>
      <c r="G826" s="78"/>
      <c r="H826" s="79"/>
      <c r="I826" s="80"/>
      <c r="J826" s="80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2.75" customHeight="1">
      <c r="A827" s="77"/>
      <c r="B827" s="77"/>
      <c r="C827" s="78"/>
      <c r="D827" s="78"/>
      <c r="E827" s="78"/>
      <c r="F827" s="78"/>
      <c r="G827" s="78"/>
      <c r="H827" s="79"/>
      <c r="I827" s="80"/>
      <c r="J827" s="80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2.75" customHeight="1">
      <c r="A828" s="77"/>
      <c r="B828" s="77"/>
      <c r="C828" s="78"/>
      <c r="D828" s="78"/>
      <c r="E828" s="78"/>
      <c r="F828" s="78"/>
      <c r="G828" s="78"/>
      <c r="H828" s="79"/>
      <c r="I828" s="80"/>
      <c r="J828" s="80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2.75" customHeight="1">
      <c r="A829" s="77"/>
      <c r="B829" s="77"/>
      <c r="C829" s="78"/>
      <c r="D829" s="78"/>
      <c r="E829" s="78"/>
      <c r="F829" s="78"/>
      <c r="G829" s="78"/>
      <c r="H829" s="79"/>
      <c r="I829" s="80"/>
      <c r="J829" s="80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2.75" customHeight="1">
      <c r="A830" s="77"/>
      <c r="B830" s="77"/>
      <c r="C830" s="78"/>
      <c r="D830" s="78"/>
      <c r="E830" s="78"/>
      <c r="F830" s="78"/>
      <c r="G830" s="78"/>
      <c r="H830" s="79"/>
      <c r="I830" s="80"/>
      <c r="J830" s="80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2.75" customHeight="1">
      <c r="A831" s="77"/>
      <c r="B831" s="77"/>
      <c r="C831" s="78"/>
      <c r="D831" s="78"/>
      <c r="E831" s="78"/>
      <c r="F831" s="78"/>
      <c r="G831" s="78"/>
      <c r="H831" s="79"/>
      <c r="I831" s="80"/>
      <c r="J831" s="80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2.75" customHeight="1">
      <c r="A832" s="77"/>
      <c r="B832" s="77"/>
      <c r="C832" s="78"/>
      <c r="D832" s="78"/>
      <c r="E832" s="78"/>
      <c r="F832" s="78"/>
      <c r="G832" s="78"/>
      <c r="H832" s="79"/>
      <c r="I832" s="80"/>
      <c r="J832" s="80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2.75" customHeight="1">
      <c r="A833" s="77"/>
      <c r="B833" s="77"/>
      <c r="C833" s="78"/>
      <c r="D833" s="78"/>
      <c r="E833" s="78"/>
      <c r="F833" s="78"/>
      <c r="G833" s="78"/>
      <c r="H833" s="79"/>
      <c r="I833" s="80"/>
      <c r="J833" s="80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2.75" customHeight="1">
      <c r="A834" s="77"/>
      <c r="B834" s="77"/>
      <c r="C834" s="78"/>
      <c r="D834" s="78"/>
      <c r="E834" s="78"/>
      <c r="F834" s="78"/>
      <c r="G834" s="78"/>
      <c r="H834" s="79"/>
      <c r="I834" s="80"/>
      <c r="J834" s="80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2.75" customHeight="1">
      <c r="A835" s="77"/>
      <c r="B835" s="77"/>
      <c r="C835" s="78"/>
      <c r="D835" s="78"/>
      <c r="E835" s="78"/>
      <c r="F835" s="78"/>
      <c r="G835" s="78"/>
      <c r="H835" s="79"/>
      <c r="I835" s="80"/>
      <c r="J835" s="80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2.75" customHeight="1">
      <c r="A836" s="77"/>
      <c r="B836" s="77"/>
      <c r="C836" s="78"/>
      <c r="D836" s="78"/>
      <c r="E836" s="78"/>
      <c r="F836" s="78"/>
      <c r="G836" s="78"/>
      <c r="H836" s="79"/>
      <c r="I836" s="80"/>
      <c r="J836" s="80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2.75" customHeight="1">
      <c r="A837" s="77"/>
      <c r="B837" s="77"/>
      <c r="C837" s="78"/>
      <c r="D837" s="78"/>
      <c r="E837" s="78"/>
      <c r="F837" s="78"/>
      <c r="G837" s="78"/>
      <c r="H837" s="79"/>
      <c r="I837" s="80"/>
      <c r="J837" s="80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2.75" customHeight="1">
      <c r="A838" s="77"/>
      <c r="B838" s="77"/>
      <c r="C838" s="78"/>
      <c r="D838" s="78"/>
      <c r="E838" s="78"/>
      <c r="F838" s="78"/>
      <c r="G838" s="78"/>
      <c r="H838" s="79"/>
      <c r="I838" s="80"/>
      <c r="J838" s="80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2.75" customHeight="1">
      <c r="A839" s="77"/>
      <c r="B839" s="77"/>
      <c r="C839" s="78"/>
      <c r="D839" s="78"/>
      <c r="E839" s="78"/>
      <c r="F839" s="78"/>
      <c r="G839" s="78"/>
      <c r="H839" s="79"/>
      <c r="I839" s="80"/>
      <c r="J839" s="80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2.75" customHeight="1">
      <c r="A840" s="77"/>
      <c r="B840" s="77"/>
      <c r="C840" s="78"/>
      <c r="D840" s="78"/>
      <c r="E840" s="78"/>
      <c r="F840" s="78"/>
      <c r="G840" s="78"/>
      <c r="H840" s="79"/>
      <c r="I840" s="80"/>
      <c r="J840" s="80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2.75" customHeight="1">
      <c r="A841" s="77"/>
      <c r="B841" s="77"/>
      <c r="C841" s="78"/>
      <c r="D841" s="78"/>
      <c r="E841" s="78"/>
      <c r="F841" s="78"/>
      <c r="G841" s="78"/>
      <c r="H841" s="79"/>
      <c r="I841" s="80"/>
      <c r="J841" s="80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2.75" customHeight="1">
      <c r="A842" s="77"/>
      <c r="B842" s="77"/>
      <c r="C842" s="78"/>
      <c r="D842" s="78"/>
      <c r="E842" s="78"/>
      <c r="F842" s="78"/>
      <c r="G842" s="78"/>
      <c r="H842" s="79"/>
      <c r="I842" s="80"/>
      <c r="J842" s="80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2.75" customHeight="1">
      <c r="A843" s="77"/>
      <c r="B843" s="77"/>
      <c r="C843" s="78"/>
      <c r="D843" s="78"/>
      <c r="E843" s="78"/>
      <c r="F843" s="78"/>
      <c r="G843" s="78"/>
      <c r="H843" s="79"/>
      <c r="I843" s="80"/>
      <c r="J843" s="80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2.75" customHeight="1">
      <c r="A844" s="77"/>
      <c r="B844" s="77"/>
      <c r="C844" s="78"/>
      <c r="D844" s="78"/>
      <c r="E844" s="78"/>
      <c r="F844" s="78"/>
      <c r="G844" s="78"/>
      <c r="H844" s="79"/>
      <c r="I844" s="80"/>
      <c r="J844" s="80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2.75" customHeight="1">
      <c r="A845" s="77"/>
      <c r="B845" s="77"/>
      <c r="C845" s="78"/>
      <c r="D845" s="78"/>
      <c r="E845" s="78"/>
      <c r="F845" s="78"/>
      <c r="G845" s="78"/>
      <c r="H845" s="79"/>
      <c r="I845" s="80"/>
      <c r="J845" s="80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2.75" customHeight="1">
      <c r="A846" s="77"/>
      <c r="B846" s="77"/>
      <c r="C846" s="78"/>
      <c r="D846" s="78"/>
      <c r="E846" s="78"/>
      <c r="F846" s="78"/>
      <c r="G846" s="78"/>
      <c r="H846" s="79"/>
      <c r="I846" s="80"/>
      <c r="J846" s="80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2.75" customHeight="1">
      <c r="A847" s="77"/>
      <c r="B847" s="77"/>
      <c r="C847" s="78"/>
      <c r="D847" s="78"/>
      <c r="E847" s="78"/>
      <c r="F847" s="78"/>
      <c r="G847" s="78"/>
      <c r="H847" s="79"/>
      <c r="I847" s="80"/>
      <c r="J847" s="80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2.75" customHeight="1">
      <c r="A848" s="77"/>
      <c r="B848" s="77"/>
      <c r="C848" s="78"/>
      <c r="D848" s="78"/>
      <c r="E848" s="78"/>
      <c r="F848" s="78"/>
      <c r="G848" s="78"/>
      <c r="H848" s="79"/>
      <c r="I848" s="80"/>
      <c r="J848" s="80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2.75" customHeight="1">
      <c r="A849" s="77"/>
      <c r="B849" s="77"/>
      <c r="C849" s="78"/>
      <c r="D849" s="78"/>
      <c r="E849" s="78"/>
      <c r="F849" s="78"/>
      <c r="G849" s="78"/>
      <c r="H849" s="79"/>
      <c r="I849" s="80"/>
      <c r="J849" s="80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2.75" customHeight="1">
      <c r="A850" s="77"/>
      <c r="B850" s="77"/>
      <c r="C850" s="78"/>
      <c r="D850" s="78"/>
      <c r="E850" s="78"/>
      <c r="F850" s="78"/>
      <c r="G850" s="78"/>
      <c r="H850" s="79"/>
      <c r="I850" s="80"/>
      <c r="J850" s="80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2.75" customHeight="1">
      <c r="A851" s="77"/>
      <c r="B851" s="77"/>
      <c r="C851" s="78"/>
      <c r="D851" s="78"/>
      <c r="E851" s="78"/>
      <c r="F851" s="78"/>
      <c r="G851" s="78"/>
      <c r="H851" s="79"/>
      <c r="I851" s="80"/>
      <c r="J851" s="80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2.75" customHeight="1">
      <c r="A852" s="77"/>
      <c r="B852" s="77"/>
      <c r="C852" s="78"/>
      <c r="D852" s="78"/>
      <c r="E852" s="78"/>
      <c r="F852" s="78"/>
      <c r="G852" s="78"/>
      <c r="H852" s="79"/>
      <c r="I852" s="80"/>
      <c r="J852" s="80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2.75" customHeight="1">
      <c r="A853" s="77"/>
      <c r="B853" s="77"/>
      <c r="C853" s="78"/>
      <c r="D853" s="78"/>
      <c r="E853" s="78"/>
      <c r="F853" s="78"/>
      <c r="G853" s="78"/>
      <c r="H853" s="79"/>
      <c r="I853" s="80"/>
      <c r="J853" s="80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2.75" customHeight="1">
      <c r="A854" s="77"/>
      <c r="B854" s="77"/>
      <c r="C854" s="78"/>
      <c r="D854" s="78"/>
      <c r="E854" s="78"/>
      <c r="F854" s="78"/>
      <c r="G854" s="78"/>
      <c r="H854" s="79"/>
      <c r="I854" s="80"/>
      <c r="J854" s="80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2.75" customHeight="1">
      <c r="A855" s="77"/>
      <c r="B855" s="77"/>
      <c r="C855" s="78"/>
      <c r="D855" s="78"/>
      <c r="E855" s="78"/>
      <c r="F855" s="78"/>
      <c r="G855" s="78"/>
      <c r="H855" s="79"/>
      <c r="I855" s="80"/>
      <c r="J855" s="80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2.75" customHeight="1">
      <c r="A856" s="77"/>
      <c r="B856" s="77"/>
      <c r="C856" s="78"/>
      <c r="D856" s="78"/>
      <c r="E856" s="78"/>
      <c r="F856" s="78"/>
      <c r="G856" s="78"/>
      <c r="H856" s="79"/>
      <c r="I856" s="80"/>
      <c r="J856" s="80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2.75" customHeight="1">
      <c r="A857" s="77"/>
      <c r="B857" s="77"/>
      <c r="C857" s="78"/>
      <c r="D857" s="78"/>
      <c r="E857" s="78"/>
      <c r="F857" s="78"/>
      <c r="G857" s="78"/>
      <c r="H857" s="79"/>
      <c r="I857" s="80"/>
      <c r="J857" s="80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2.75" customHeight="1">
      <c r="A858" s="77"/>
      <c r="B858" s="77"/>
      <c r="C858" s="78"/>
      <c r="D858" s="78"/>
      <c r="E858" s="78"/>
      <c r="F858" s="78"/>
      <c r="G858" s="78"/>
      <c r="H858" s="79"/>
      <c r="I858" s="80"/>
      <c r="J858" s="80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2.75" customHeight="1">
      <c r="A859" s="77"/>
      <c r="B859" s="77"/>
      <c r="C859" s="78"/>
      <c r="D859" s="78"/>
      <c r="E859" s="78"/>
      <c r="F859" s="78"/>
      <c r="G859" s="78"/>
      <c r="H859" s="79"/>
      <c r="I859" s="80"/>
      <c r="J859" s="80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2.75" customHeight="1">
      <c r="A860" s="77"/>
      <c r="B860" s="77"/>
      <c r="C860" s="78"/>
      <c r="D860" s="78"/>
      <c r="E860" s="78"/>
      <c r="F860" s="78"/>
      <c r="G860" s="78"/>
      <c r="H860" s="79"/>
      <c r="I860" s="80"/>
      <c r="J860" s="80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2.75" customHeight="1">
      <c r="A861" s="77"/>
      <c r="B861" s="77"/>
      <c r="C861" s="78"/>
      <c r="D861" s="78"/>
      <c r="E861" s="78"/>
      <c r="F861" s="78"/>
      <c r="G861" s="78"/>
      <c r="H861" s="79"/>
      <c r="I861" s="80"/>
      <c r="J861" s="80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2.75" customHeight="1">
      <c r="A862" s="77"/>
      <c r="B862" s="77"/>
      <c r="C862" s="78"/>
      <c r="D862" s="78"/>
      <c r="E862" s="78"/>
      <c r="F862" s="78"/>
      <c r="G862" s="78"/>
      <c r="H862" s="79"/>
      <c r="I862" s="80"/>
      <c r="J862" s="80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2.75" customHeight="1">
      <c r="A863" s="77"/>
      <c r="B863" s="77"/>
      <c r="C863" s="78"/>
      <c r="D863" s="78"/>
      <c r="E863" s="78"/>
      <c r="F863" s="78"/>
      <c r="G863" s="78"/>
      <c r="H863" s="79"/>
      <c r="I863" s="80"/>
      <c r="J863" s="80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2.75" customHeight="1">
      <c r="A864" s="77"/>
      <c r="B864" s="77"/>
      <c r="C864" s="78"/>
      <c r="D864" s="78"/>
      <c r="E864" s="78"/>
      <c r="F864" s="78"/>
      <c r="G864" s="78"/>
      <c r="H864" s="79"/>
      <c r="I864" s="80"/>
      <c r="J864" s="80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2.75" customHeight="1">
      <c r="A865" s="77"/>
      <c r="B865" s="77"/>
      <c r="C865" s="78"/>
      <c r="D865" s="78"/>
      <c r="E865" s="78"/>
      <c r="F865" s="78"/>
      <c r="G865" s="78"/>
      <c r="H865" s="79"/>
      <c r="I865" s="80"/>
      <c r="J865" s="80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2.75" customHeight="1">
      <c r="A866" s="77"/>
      <c r="B866" s="77"/>
      <c r="C866" s="78"/>
      <c r="D866" s="78"/>
      <c r="E866" s="78"/>
      <c r="F866" s="78"/>
      <c r="G866" s="78"/>
      <c r="H866" s="79"/>
      <c r="I866" s="80"/>
      <c r="J866" s="80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2.75" customHeight="1">
      <c r="A867" s="77"/>
      <c r="B867" s="77"/>
      <c r="C867" s="78"/>
      <c r="D867" s="78"/>
      <c r="E867" s="78"/>
      <c r="F867" s="78"/>
      <c r="G867" s="78"/>
      <c r="H867" s="79"/>
      <c r="I867" s="80"/>
      <c r="J867" s="80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2.75" customHeight="1">
      <c r="A868" s="77"/>
      <c r="B868" s="77"/>
      <c r="C868" s="78"/>
      <c r="D868" s="78"/>
      <c r="E868" s="78"/>
      <c r="F868" s="78"/>
      <c r="G868" s="78"/>
      <c r="H868" s="79"/>
      <c r="I868" s="80"/>
      <c r="J868" s="80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2.75" customHeight="1">
      <c r="A869" s="77"/>
      <c r="B869" s="77"/>
      <c r="C869" s="78"/>
      <c r="D869" s="78"/>
      <c r="E869" s="78"/>
      <c r="F869" s="78"/>
      <c r="G869" s="78"/>
      <c r="H869" s="79"/>
      <c r="I869" s="80"/>
      <c r="J869" s="80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2.75" customHeight="1">
      <c r="A870" s="77"/>
      <c r="B870" s="77"/>
      <c r="C870" s="78"/>
      <c r="D870" s="78"/>
      <c r="E870" s="78"/>
      <c r="F870" s="78"/>
      <c r="G870" s="78"/>
      <c r="H870" s="79"/>
      <c r="I870" s="80"/>
      <c r="J870" s="80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2.75" customHeight="1">
      <c r="A871" s="77"/>
      <c r="B871" s="77"/>
      <c r="C871" s="78"/>
      <c r="D871" s="78"/>
      <c r="E871" s="78"/>
      <c r="F871" s="78"/>
      <c r="G871" s="78"/>
      <c r="H871" s="79"/>
      <c r="I871" s="80"/>
      <c r="J871" s="80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2.75" customHeight="1">
      <c r="A872" s="77"/>
      <c r="B872" s="77"/>
      <c r="C872" s="78"/>
      <c r="D872" s="78"/>
      <c r="E872" s="78"/>
      <c r="F872" s="78"/>
      <c r="G872" s="78"/>
      <c r="H872" s="79"/>
      <c r="I872" s="80"/>
      <c r="J872" s="80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2.75" customHeight="1">
      <c r="A873" s="77"/>
      <c r="B873" s="77"/>
      <c r="C873" s="78"/>
      <c r="D873" s="78"/>
      <c r="E873" s="78"/>
      <c r="F873" s="78"/>
      <c r="G873" s="78"/>
      <c r="H873" s="79"/>
      <c r="I873" s="80"/>
      <c r="J873" s="80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2.75" customHeight="1">
      <c r="A874" s="77"/>
      <c r="B874" s="77"/>
      <c r="C874" s="78"/>
      <c r="D874" s="78"/>
      <c r="E874" s="78"/>
      <c r="F874" s="78"/>
      <c r="G874" s="78"/>
      <c r="H874" s="79"/>
      <c r="I874" s="80"/>
      <c r="J874" s="80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2.75" customHeight="1">
      <c r="A875" s="77"/>
      <c r="B875" s="77"/>
      <c r="C875" s="78"/>
      <c r="D875" s="78"/>
      <c r="E875" s="78"/>
      <c r="F875" s="78"/>
      <c r="G875" s="78"/>
      <c r="H875" s="79"/>
      <c r="I875" s="80"/>
      <c r="J875" s="80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2.75" customHeight="1">
      <c r="A876" s="77"/>
      <c r="B876" s="77"/>
      <c r="C876" s="78"/>
      <c r="D876" s="78"/>
      <c r="E876" s="78"/>
      <c r="F876" s="78"/>
      <c r="G876" s="78"/>
      <c r="H876" s="79"/>
      <c r="I876" s="80"/>
      <c r="J876" s="80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2.75" customHeight="1">
      <c r="A877" s="77"/>
      <c r="B877" s="77"/>
      <c r="C877" s="78"/>
      <c r="D877" s="78"/>
      <c r="E877" s="78"/>
      <c r="F877" s="78"/>
      <c r="G877" s="78"/>
      <c r="H877" s="79"/>
      <c r="I877" s="80"/>
      <c r="J877" s="80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2.75" customHeight="1">
      <c r="A878" s="77"/>
      <c r="B878" s="77"/>
      <c r="C878" s="78"/>
      <c r="D878" s="78"/>
      <c r="E878" s="78"/>
      <c r="F878" s="78"/>
      <c r="G878" s="78"/>
      <c r="H878" s="79"/>
      <c r="I878" s="80"/>
      <c r="J878" s="80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2.75" customHeight="1">
      <c r="A879" s="77"/>
      <c r="B879" s="77"/>
      <c r="C879" s="78"/>
      <c r="D879" s="78"/>
      <c r="E879" s="78"/>
      <c r="F879" s="78"/>
      <c r="G879" s="78"/>
      <c r="H879" s="79"/>
      <c r="I879" s="80"/>
      <c r="J879" s="80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2.75" customHeight="1">
      <c r="A880" s="77"/>
      <c r="B880" s="77"/>
      <c r="C880" s="78"/>
      <c r="D880" s="78"/>
      <c r="E880" s="78"/>
      <c r="F880" s="78"/>
      <c r="G880" s="78"/>
      <c r="H880" s="79"/>
      <c r="I880" s="80"/>
      <c r="J880" s="80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2.75" customHeight="1">
      <c r="A881" s="77"/>
      <c r="B881" s="77"/>
      <c r="C881" s="78"/>
      <c r="D881" s="78"/>
      <c r="E881" s="78"/>
      <c r="F881" s="78"/>
      <c r="G881" s="78"/>
      <c r="H881" s="79"/>
      <c r="I881" s="80"/>
      <c r="J881" s="80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2.75" customHeight="1">
      <c r="A882" s="77"/>
      <c r="B882" s="77"/>
      <c r="C882" s="78"/>
      <c r="D882" s="78"/>
      <c r="E882" s="78"/>
      <c r="F882" s="78"/>
      <c r="G882" s="78"/>
      <c r="H882" s="79"/>
      <c r="I882" s="80"/>
      <c r="J882" s="80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2.75" customHeight="1">
      <c r="A883" s="77"/>
      <c r="B883" s="77"/>
      <c r="C883" s="78"/>
      <c r="D883" s="78"/>
      <c r="E883" s="78"/>
      <c r="F883" s="78"/>
      <c r="G883" s="78"/>
      <c r="H883" s="79"/>
      <c r="I883" s="80"/>
      <c r="J883" s="80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2.75" customHeight="1">
      <c r="A884" s="77"/>
      <c r="B884" s="77"/>
      <c r="C884" s="78"/>
      <c r="D884" s="78"/>
      <c r="E884" s="78"/>
      <c r="F884" s="78"/>
      <c r="G884" s="78"/>
      <c r="H884" s="79"/>
      <c r="I884" s="80"/>
      <c r="J884" s="80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2.75" customHeight="1">
      <c r="A885" s="77"/>
      <c r="B885" s="77"/>
      <c r="C885" s="78"/>
      <c r="D885" s="78"/>
      <c r="E885" s="78"/>
      <c r="F885" s="78"/>
      <c r="G885" s="78"/>
      <c r="H885" s="79"/>
      <c r="I885" s="80"/>
      <c r="J885" s="80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2.75" customHeight="1">
      <c r="A886" s="77"/>
      <c r="B886" s="77"/>
      <c r="C886" s="78"/>
      <c r="D886" s="78"/>
      <c r="E886" s="78"/>
      <c r="F886" s="78"/>
      <c r="G886" s="78"/>
      <c r="H886" s="79"/>
      <c r="I886" s="80"/>
      <c r="J886" s="80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2.75" customHeight="1">
      <c r="A887" s="77"/>
      <c r="B887" s="77"/>
      <c r="C887" s="78"/>
      <c r="D887" s="78"/>
      <c r="E887" s="78"/>
      <c r="F887" s="78"/>
      <c r="G887" s="78"/>
      <c r="H887" s="79"/>
      <c r="I887" s="80"/>
      <c r="J887" s="80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2.75" customHeight="1">
      <c r="A888" s="77"/>
      <c r="B888" s="77"/>
      <c r="C888" s="78"/>
      <c r="D888" s="78"/>
      <c r="E888" s="78"/>
      <c r="F888" s="78"/>
      <c r="G888" s="78"/>
      <c r="H888" s="79"/>
      <c r="I888" s="80"/>
      <c r="J888" s="80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2.75" customHeight="1">
      <c r="A889" s="77"/>
      <c r="B889" s="77"/>
      <c r="C889" s="78"/>
      <c r="D889" s="78"/>
      <c r="E889" s="78"/>
      <c r="F889" s="78"/>
      <c r="G889" s="78"/>
      <c r="H889" s="79"/>
      <c r="I889" s="80"/>
      <c r="J889" s="80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2.75" customHeight="1">
      <c r="A890" s="77"/>
      <c r="B890" s="77"/>
      <c r="C890" s="78"/>
      <c r="D890" s="78"/>
      <c r="E890" s="78"/>
      <c r="F890" s="78"/>
      <c r="G890" s="78"/>
      <c r="H890" s="79"/>
      <c r="I890" s="80"/>
      <c r="J890" s="80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2.75" customHeight="1">
      <c r="A891" s="77"/>
      <c r="B891" s="77"/>
      <c r="C891" s="78"/>
      <c r="D891" s="78"/>
      <c r="E891" s="78"/>
      <c r="F891" s="78"/>
      <c r="G891" s="78"/>
      <c r="H891" s="79"/>
      <c r="I891" s="80"/>
      <c r="J891" s="80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2.75" customHeight="1">
      <c r="A892" s="77"/>
      <c r="B892" s="77"/>
      <c r="C892" s="78"/>
      <c r="D892" s="78"/>
      <c r="E892" s="78"/>
      <c r="F892" s="78"/>
      <c r="G892" s="78"/>
      <c r="H892" s="79"/>
      <c r="I892" s="80"/>
      <c r="J892" s="80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2.75" customHeight="1">
      <c r="A893" s="77"/>
      <c r="B893" s="77"/>
      <c r="C893" s="78"/>
      <c r="D893" s="78"/>
      <c r="E893" s="78"/>
      <c r="F893" s="78"/>
      <c r="G893" s="78"/>
      <c r="H893" s="79"/>
      <c r="I893" s="80"/>
      <c r="J893" s="80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2.75" customHeight="1">
      <c r="A894" s="77"/>
      <c r="B894" s="77"/>
      <c r="C894" s="78"/>
      <c r="D894" s="78"/>
      <c r="E894" s="78"/>
      <c r="F894" s="78"/>
      <c r="G894" s="78"/>
      <c r="H894" s="79"/>
      <c r="I894" s="80"/>
      <c r="J894" s="80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2.75" customHeight="1">
      <c r="A895" s="77"/>
      <c r="B895" s="77"/>
      <c r="C895" s="78"/>
      <c r="D895" s="78"/>
      <c r="E895" s="78"/>
      <c r="F895" s="78"/>
      <c r="G895" s="78"/>
      <c r="H895" s="79"/>
      <c r="I895" s="80"/>
      <c r="J895" s="80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2.75" customHeight="1">
      <c r="A896" s="77"/>
      <c r="B896" s="77"/>
      <c r="C896" s="78"/>
      <c r="D896" s="78"/>
      <c r="E896" s="78"/>
      <c r="F896" s="78"/>
      <c r="G896" s="78"/>
      <c r="H896" s="79"/>
      <c r="I896" s="80"/>
      <c r="J896" s="80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2.75" customHeight="1">
      <c r="A897" s="77"/>
      <c r="B897" s="77"/>
      <c r="C897" s="78"/>
      <c r="D897" s="78"/>
      <c r="E897" s="78"/>
      <c r="F897" s="78"/>
      <c r="G897" s="78"/>
      <c r="H897" s="79"/>
      <c r="I897" s="80"/>
      <c r="J897" s="80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2.75" customHeight="1">
      <c r="A898" s="77"/>
      <c r="B898" s="77"/>
      <c r="C898" s="78"/>
      <c r="D898" s="78"/>
      <c r="E898" s="78"/>
      <c r="F898" s="78"/>
      <c r="G898" s="78"/>
      <c r="H898" s="79"/>
      <c r="I898" s="80"/>
      <c r="J898" s="80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2.75" customHeight="1">
      <c r="A899" s="77"/>
      <c r="B899" s="77"/>
      <c r="C899" s="78"/>
      <c r="D899" s="78"/>
      <c r="E899" s="78"/>
      <c r="F899" s="78"/>
      <c r="G899" s="78"/>
      <c r="H899" s="79"/>
      <c r="I899" s="80"/>
      <c r="J899" s="80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2.75" customHeight="1">
      <c r="A900" s="77"/>
      <c r="B900" s="77"/>
      <c r="C900" s="78"/>
      <c r="D900" s="78"/>
      <c r="E900" s="78"/>
      <c r="F900" s="78"/>
      <c r="G900" s="78"/>
      <c r="H900" s="79"/>
      <c r="I900" s="80"/>
      <c r="J900" s="80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2.75" customHeight="1">
      <c r="A901" s="77"/>
      <c r="B901" s="77"/>
      <c r="C901" s="78"/>
      <c r="D901" s="78"/>
      <c r="E901" s="78"/>
      <c r="F901" s="78"/>
      <c r="G901" s="78"/>
      <c r="H901" s="79"/>
      <c r="I901" s="80"/>
      <c r="J901" s="80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2.75" customHeight="1">
      <c r="A902" s="77"/>
      <c r="B902" s="77"/>
      <c r="C902" s="78"/>
      <c r="D902" s="78"/>
      <c r="E902" s="78"/>
      <c r="F902" s="78"/>
      <c r="G902" s="78"/>
      <c r="H902" s="79"/>
      <c r="I902" s="80"/>
      <c r="J902" s="80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2.75" customHeight="1">
      <c r="A903" s="77"/>
      <c r="B903" s="77"/>
      <c r="C903" s="78"/>
      <c r="D903" s="78"/>
      <c r="E903" s="78"/>
      <c r="F903" s="78"/>
      <c r="G903" s="78"/>
      <c r="H903" s="79"/>
      <c r="I903" s="80"/>
      <c r="J903" s="80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2.75" customHeight="1">
      <c r="A904" s="77"/>
      <c r="B904" s="77"/>
      <c r="C904" s="78"/>
      <c r="D904" s="78"/>
      <c r="E904" s="78"/>
      <c r="F904" s="78"/>
      <c r="G904" s="78"/>
      <c r="H904" s="79"/>
      <c r="I904" s="80"/>
      <c r="J904" s="80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2.75" customHeight="1">
      <c r="A905" s="77"/>
      <c r="B905" s="77"/>
      <c r="C905" s="78"/>
      <c r="D905" s="78"/>
      <c r="E905" s="78"/>
      <c r="F905" s="78"/>
      <c r="G905" s="78"/>
      <c r="H905" s="79"/>
      <c r="I905" s="80"/>
      <c r="J905" s="80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2.75" customHeight="1">
      <c r="A906" s="77"/>
      <c r="B906" s="77"/>
      <c r="C906" s="78"/>
      <c r="D906" s="78"/>
      <c r="E906" s="78"/>
      <c r="F906" s="78"/>
      <c r="G906" s="78"/>
      <c r="H906" s="79"/>
      <c r="I906" s="80"/>
      <c r="J906" s="80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2.75" customHeight="1">
      <c r="A907" s="77"/>
      <c r="B907" s="77"/>
      <c r="C907" s="78"/>
      <c r="D907" s="78"/>
      <c r="E907" s="78"/>
      <c r="F907" s="78"/>
      <c r="G907" s="78"/>
      <c r="H907" s="79"/>
      <c r="I907" s="80"/>
      <c r="J907" s="80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2.75" customHeight="1">
      <c r="A908" s="77"/>
      <c r="B908" s="77"/>
      <c r="C908" s="78"/>
      <c r="D908" s="78"/>
      <c r="E908" s="78"/>
      <c r="F908" s="78"/>
      <c r="G908" s="78"/>
      <c r="H908" s="79"/>
      <c r="I908" s="80"/>
      <c r="J908" s="80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2.75" customHeight="1">
      <c r="A909" s="77"/>
      <c r="B909" s="77"/>
      <c r="C909" s="78"/>
      <c r="D909" s="78"/>
      <c r="E909" s="78"/>
      <c r="F909" s="78"/>
      <c r="G909" s="78"/>
      <c r="H909" s="79"/>
      <c r="I909" s="80"/>
      <c r="J909" s="80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2.75" customHeight="1">
      <c r="A910" s="77"/>
      <c r="B910" s="77"/>
      <c r="C910" s="78"/>
      <c r="D910" s="78"/>
      <c r="E910" s="78"/>
      <c r="F910" s="78"/>
      <c r="G910" s="78"/>
      <c r="H910" s="79"/>
      <c r="I910" s="80"/>
      <c r="J910" s="80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2.75" customHeight="1">
      <c r="A911" s="77"/>
      <c r="B911" s="77"/>
      <c r="C911" s="78"/>
      <c r="D911" s="78"/>
      <c r="E911" s="78"/>
      <c r="F911" s="78"/>
      <c r="G911" s="78"/>
      <c r="H911" s="79"/>
      <c r="I911" s="80"/>
      <c r="J911" s="80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2.75" customHeight="1">
      <c r="A912" s="77"/>
      <c r="B912" s="77"/>
      <c r="C912" s="78"/>
      <c r="D912" s="78"/>
      <c r="E912" s="78"/>
      <c r="F912" s="78"/>
      <c r="G912" s="78"/>
      <c r="H912" s="79"/>
      <c r="I912" s="80"/>
      <c r="J912" s="80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2.75" customHeight="1">
      <c r="A913" s="77"/>
      <c r="B913" s="77"/>
      <c r="C913" s="78"/>
      <c r="D913" s="78"/>
      <c r="E913" s="78"/>
      <c r="F913" s="78"/>
      <c r="G913" s="78"/>
      <c r="H913" s="79"/>
      <c r="I913" s="80"/>
      <c r="J913" s="80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2.75" customHeight="1">
      <c r="A914" s="77"/>
      <c r="B914" s="77"/>
      <c r="C914" s="78"/>
      <c r="D914" s="78"/>
      <c r="E914" s="78"/>
      <c r="F914" s="78"/>
      <c r="G914" s="78"/>
      <c r="H914" s="79"/>
      <c r="I914" s="80"/>
      <c r="J914" s="80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2.75" customHeight="1">
      <c r="A915" s="77"/>
      <c r="B915" s="77"/>
      <c r="C915" s="78"/>
      <c r="D915" s="78"/>
      <c r="E915" s="78"/>
      <c r="F915" s="78"/>
      <c r="G915" s="78"/>
      <c r="H915" s="79"/>
      <c r="I915" s="80"/>
      <c r="J915" s="80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2.75" customHeight="1">
      <c r="A916" s="77"/>
      <c r="B916" s="77"/>
      <c r="C916" s="78"/>
      <c r="D916" s="78"/>
      <c r="E916" s="78"/>
      <c r="F916" s="78"/>
      <c r="G916" s="78"/>
      <c r="H916" s="79"/>
      <c r="I916" s="80"/>
      <c r="J916" s="80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2.75" customHeight="1">
      <c r="A917" s="77"/>
      <c r="B917" s="77"/>
      <c r="C917" s="78"/>
      <c r="D917" s="78"/>
      <c r="E917" s="78"/>
      <c r="F917" s="78"/>
      <c r="G917" s="78"/>
      <c r="H917" s="79"/>
      <c r="I917" s="80"/>
      <c r="J917" s="80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2.75" customHeight="1">
      <c r="A918" s="77"/>
      <c r="B918" s="77"/>
      <c r="C918" s="78"/>
      <c r="D918" s="78"/>
      <c r="E918" s="78"/>
      <c r="F918" s="78"/>
      <c r="G918" s="78"/>
      <c r="H918" s="79"/>
      <c r="I918" s="80"/>
      <c r="J918" s="80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2.75" customHeight="1">
      <c r="A919" s="77"/>
      <c r="B919" s="77"/>
      <c r="C919" s="78"/>
      <c r="D919" s="78"/>
      <c r="E919" s="78"/>
      <c r="F919" s="78"/>
      <c r="G919" s="78"/>
      <c r="H919" s="79"/>
      <c r="I919" s="80"/>
      <c r="J919" s="80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2.75" customHeight="1">
      <c r="A920" s="77"/>
      <c r="B920" s="77"/>
      <c r="C920" s="78"/>
      <c r="D920" s="78"/>
      <c r="E920" s="78"/>
      <c r="F920" s="78"/>
      <c r="G920" s="78"/>
      <c r="H920" s="79"/>
      <c r="I920" s="80"/>
      <c r="J920" s="80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2.75" customHeight="1">
      <c r="A921" s="77"/>
      <c r="B921" s="77"/>
      <c r="C921" s="78"/>
      <c r="D921" s="78"/>
      <c r="E921" s="78"/>
      <c r="F921" s="78"/>
      <c r="G921" s="78"/>
      <c r="H921" s="79"/>
      <c r="I921" s="80"/>
      <c r="J921" s="80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2.75" customHeight="1">
      <c r="A922" s="77"/>
      <c r="B922" s="77"/>
      <c r="C922" s="78"/>
      <c r="D922" s="78"/>
      <c r="E922" s="78"/>
      <c r="F922" s="78"/>
      <c r="G922" s="78"/>
      <c r="H922" s="79"/>
      <c r="I922" s="80"/>
      <c r="J922" s="80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2.75" customHeight="1">
      <c r="A923" s="77"/>
      <c r="B923" s="77"/>
      <c r="C923" s="78"/>
      <c r="D923" s="78"/>
      <c r="E923" s="78"/>
      <c r="F923" s="78"/>
      <c r="G923" s="78"/>
      <c r="H923" s="79"/>
      <c r="I923" s="80"/>
      <c r="J923" s="80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2.75" customHeight="1">
      <c r="A924" s="77"/>
      <c r="B924" s="77"/>
      <c r="C924" s="78"/>
      <c r="D924" s="78"/>
      <c r="E924" s="78"/>
      <c r="F924" s="78"/>
      <c r="G924" s="78"/>
      <c r="H924" s="79"/>
      <c r="I924" s="80"/>
      <c r="J924" s="80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2.75" customHeight="1">
      <c r="A925" s="77"/>
      <c r="B925" s="77"/>
      <c r="C925" s="78"/>
      <c r="D925" s="78"/>
      <c r="E925" s="78"/>
      <c r="F925" s="78"/>
      <c r="G925" s="78"/>
      <c r="H925" s="79"/>
      <c r="I925" s="80"/>
      <c r="J925" s="80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2.75" customHeight="1">
      <c r="A926" s="77"/>
      <c r="B926" s="77"/>
      <c r="C926" s="78"/>
      <c r="D926" s="78"/>
      <c r="E926" s="78"/>
      <c r="F926" s="78"/>
      <c r="G926" s="78"/>
      <c r="H926" s="79"/>
      <c r="I926" s="80"/>
      <c r="J926" s="80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2.75" customHeight="1">
      <c r="A927" s="77"/>
      <c r="B927" s="77"/>
      <c r="C927" s="78"/>
      <c r="D927" s="78"/>
      <c r="E927" s="78"/>
      <c r="F927" s="78"/>
      <c r="G927" s="78"/>
      <c r="H927" s="79"/>
      <c r="I927" s="80"/>
      <c r="J927" s="80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2.75" customHeight="1">
      <c r="A928" s="77"/>
      <c r="B928" s="77"/>
      <c r="C928" s="78"/>
      <c r="D928" s="78"/>
      <c r="E928" s="78"/>
      <c r="F928" s="78"/>
      <c r="G928" s="78"/>
      <c r="H928" s="79"/>
      <c r="I928" s="80"/>
      <c r="J928" s="80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2.75" customHeight="1">
      <c r="A929" s="77"/>
      <c r="B929" s="77"/>
      <c r="C929" s="78"/>
      <c r="D929" s="78"/>
      <c r="E929" s="78"/>
      <c r="F929" s="78"/>
      <c r="G929" s="78"/>
      <c r="H929" s="79"/>
      <c r="I929" s="80"/>
      <c r="J929" s="80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2.75" customHeight="1">
      <c r="A930" s="77"/>
      <c r="B930" s="77"/>
      <c r="C930" s="78"/>
      <c r="D930" s="78"/>
      <c r="E930" s="78"/>
      <c r="F930" s="78"/>
      <c r="G930" s="78"/>
      <c r="H930" s="79"/>
      <c r="I930" s="80"/>
      <c r="J930" s="80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2.75" customHeight="1">
      <c r="A931" s="77"/>
      <c r="B931" s="77"/>
      <c r="C931" s="78"/>
      <c r="D931" s="78"/>
      <c r="E931" s="78"/>
      <c r="F931" s="78"/>
      <c r="G931" s="78"/>
      <c r="H931" s="79"/>
      <c r="I931" s="80"/>
      <c r="J931" s="80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2.75" customHeight="1">
      <c r="A932" s="77"/>
      <c r="B932" s="77"/>
      <c r="C932" s="78"/>
      <c r="D932" s="78"/>
      <c r="E932" s="78"/>
      <c r="F932" s="78"/>
      <c r="G932" s="78"/>
      <c r="H932" s="79"/>
      <c r="I932" s="80"/>
      <c r="J932" s="80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2.75" customHeight="1">
      <c r="A933" s="77"/>
      <c r="B933" s="77"/>
      <c r="C933" s="78"/>
      <c r="D933" s="78"/>
      <c r="E933" s="78"/>
      <c r="F933" s="78"/>
      <c r="G933" s="78"/>
      <c r="H933" s="79"/>
      <c r="I933" s="80"/>
      <c r="J933" s="80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2.75" customHeight="1">
      <c r="A934" s="77"/>
      <c r="B934" s="77"/>
      <c r="C934" s="78"/>
      <c r="D934" s="78"/>
      <c r="E934" s="78"/>
      <c r="F934" s="78"/>
      <c r="G934" s="78"/>
      <c r="H934" s="79"/>
      <c r="I934" s="80"/>
      <c r="J934" s="80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2.75" customHeight="1">
      <c r="A935" s="77"/>
      <c r="B935" s="77"/>
      <c r="C935" s="78"/>
      <c r="D935" s="78"/>
      <c r="E935" s="78"/>
      <c r="F935" s="78"/>
      <c r="G935" s="78"/>
      <c r="H935" s="79"/>
      <c r="I935" s="80"/>
      <c r="J935" s="80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2.75" customHeight="1">
      <c r="A936" s="77"/>
      <c r="B936" s="77"/>
      <c r="C936" s="78"/>
      <c r="D936" s="78"/>
      <c r="E936" s="78"/>
      <c r="F936" s="78"/>
      <c r="G936" s="78"/>
      <c r="H936" s="79"/>
      <c r="I936" s="80"/>
      <c r="J936" s="80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2.75" customHeight="1">
      <c r="A937" s="77"/>
      <c r="B937" s="77"/>
      <c r="C937" s="78"/>
      <c r="D937" s="78"/>
      <c r="E937" s="78"/>
      <c r="F937" s="78"/>
      <c r="G937" s="78"/>
      <c r="H937" s="79"/>
      <c r="I937" s="80"/>
      <c r="J937" s="80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2.75" customHeight="1">
      <c r="A938" s="77"/>
      <c r="B938" s="77"/>
      <c r="C938" s="78"/>
      <c r="D938" s="78"/>
      <c r="E938" s="78"/>
      <c r="F938" s="78"/>
      <c r="G938" s="78"/>
      <c r="H938" s="79"/>
      <c r="I938" s="80"/>
      <c r="J938" s="80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2.75" customHeight="1">
      <c r="A939" s="77"/>
      <c r="B939" s="77"/>
      <c r="C939" s="78"/>
      <c r="D939" s="78"/>
      <c r="E939" s="78"/>
      <c r="F939" s="78"/>
      <c r="G939" s="78"/>
      <c r="H939" s="79"/>
      <c r="I939" s="80"/>
      <c r="J939" s="80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2.75" customHeight="1">
      <c r="A940" s="77"/>
      <c r="B940" s="77"/>
      <c r="C940" s="78"/>
      <c r="D940" s="78"/>
      <c r="E940" s="78"/>
      <c r="F940" s="78"/>
      <c r="G940" s="78"/>
      <c r="H940" s="79"/>
      <c r="I940" s="80"/>
      <c r="J940" s="80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2.75" customHeight="1">
      <c r="A941" s="77"/>
      <c r="B941" s="77"/>
      <c r="C941" s="78"/>
      <c r="D941" s="78"/>
      <c r="E941" s="78"/>
      <c r="F941" s="78"/>
      <c r="G941" s="78"/>
      <c r="H941" s="79"/>
      <c r="I941" s="80"/>
      <c r="J941" s="80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2.75" customHeight="1">
      <c r="A942" s="77"/>
      <c r="B942" s="77"/>
      <c r="C942" s="78"/>
      <c r="D942" s="78"/>
      <c r="E942" s="78"/>
      <c r="F942" s="78"/>
      <c r="G942" s="78"/>
      <c r="H942" s="79"/>
      <c r="I942" s="80"/>
      <c r="J942" s="80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2.75" customHeight="1">
      <c r="A943" s="77"/>
      <c r="B943" s="77"/>
      <c r="C943" s="78"/>
      <c r="D943" s="78"/>
      <c r="E943" s="78"/>
      <c r="F943" s="78"/>
      <c r="G943" s="78"/>
      <c r="H943" s="79"/>
      <c r="I943" s="80"/>
      <c r="J943" s="80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2.75" customHeight="1">
      <c r="A944" s="77"/>
      <c r="B944" s="77"/>
      <c r="C944" s="78"/>
      <c r="D944" s="78"/>
      <c r="E944" s="78"/>
      <c r="F944" s="78"/>
      <c r="G944" s="78"/>
      <c r="H944" s="79"/>
      <c r="I944" s="80"/>
      <c r="J944" s="80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2.75" customHeight="1">
      <c r="A945" s="77"/>
      <c r="B945" s="77"/>
      <c r="C945" s="78"/>
      <c r="D945" s="78"/>
      <c r="E945" s="78"/>
      <c r="F945" s="78"/>
      <c r="G945" s="78"/>
      <c r="H945" s="79"/>
      <c r="I945" s="80"/>
      <c r="J945" s="80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2.75" customHeight="1">
      <c r="A946" s="77"/>
      <c r="B946" s="77"/>
      <c r="C946" s="78"/>
      <c r="D946" s="78"/>
      <c r="E946" s="78"/>
      <c r="F946" s="78"/>
      <c r="G946" s="78"/>
      <c r="H946" s="79"/>
      <c r="I946" s="80"/>
      <c r="J946" s="80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2.75" customHeight="1">
      <c r="A947" s="77"/>
      <c r="B947" s="77"/>
      <c r="C947" s="78"/>
      <c r="D947" s="78"/>
      <c r="E947" s="78"/>
      <c r="F947" s="78"/>
      <c r="G947" s="78"/>
      <c r="H947" s="79"/>
      <c r="I947" s="80"/>
      <c r="J947" s="80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2.75" customHeight="1">
      <c r="A948" s="77"/>
      <c r="B948" s="77"/>
      <c r="C948" s="78"/>
      <c r="D948" s="78"/>
      <c r="E948" s="78"/>
      <c r="F948" s="78"/>
      <c r="G948" s="78"/>
      <c r="H948" s="79"/>
      <c r="I948" s="80"/>
      <c r="J948" s="80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2.75" customHeight="1">
      <c r="A949" s="77"/>
      <c r="B949" s="77"/>
      <c r="C949" s="78"/>
      <c r="D949" s="78"/>
      <c r="E949" s="78"/>
      <c r="F949" s="78"/>
      <c r="G949" s="78"/>
      <c r="H949" s="79"/>
      <c r="I949" s="80"/>
      <c r="J949" s="80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2.75" customHeight="1">
      <c r="A950" s="77"/>
      <c r="B950" s="77"/>
      <c r="C950" s="78"/>
      <c r="D950" s="78"/>
      <c r="E950" s="78"/>
      <c r="F950" s="78"/>
      <c r="G950" s="78"/>
      <c r="H950" s="79"/>
      <c r="I950" s="80"/>
      <c r="J950" s="80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2.75" customHeight="1">
      <c r="A951" s="77"/>
      <c r="B951" s="77"/>
      <c r="C951" s="78"/>
      <c r="D951" s="78"/>
      <c r="E951" s="78"/>
      <c r="F951" s="78"/>
      <c r="G951" s="78"/>
      <c r="H951" s="79"/>
      <c r="I951" s="80"/>
      <c r="J951" s="80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2.75" customHeight="1">
      <c r="A952" s="77"/>
      <c r="B952" s="77"/>
      <c r="C952" s="78"/>
      <c r="D952" s="78"/>
      <c r="E952" s="78"/>
      <c r="F952" s="78"/>
      <c r="G952" s="78"/>
      <c r="H952" s="79"/>
      <c r="I952" s="80"/>
      <c r="J952" s="80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2.75" customHeight="1">
      <c r="A953" s="77"/>
      <c r="B953" s="77"/>
      <c r="C953" s="78"/>
      <c r="D953" s="78"/>
      <c r="E953" s="78"/>
      <c r="F953" s="78"/>
      <c r="G953" s="78"/>
      <c r="H953" s="79"/>
      <c r="I953" s="80"/>
      <c r="J953" s="80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2.75" customHeight="1">
      <c r="A954" s="77"/>
      <c r="B954" s="77"/>
      <c r="C954" s="78"/>
      <c r="D954" s="78"/>
      <c r="E954" s="78"/>
      <c r="F954" s="78"/>
      <c r="G954" s="78"/>
      <c r="H954" s="79"/>
      <c r="I954" s="80"/>
      <c r="J954" s="80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2.75" customHeight="1">
      <c r="A955" s="77"/>
      <c r="B955" s="77"/>
      <c r="C955" s="78"/>
      <c r="D955" s="78"/>
      <c r="E955" s="78"/>
      <c r="F955" s="78"/>
      <c r="G955" s="78"/>
      <c r="H955" s="79"/>
      <c r="I955" s="80"/>
      <c r="J955" s="80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2.75" customHeight="1">
      <c r="A956" s="77"/>
      <c r="B956" s="77"/>
      <c r="C956" s="78"/>
      <c r="D956" s="78"/>
      <c r="E956" s="78"/>
      <c r="F956" s="78"/>
      <c r="G956" s="78"/>
      <c r="H956" s="79"/>
      <c r="I956" s="80"/>
      <c r="J956" s="80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2.75" customHeight="1">
      <c r="A957" s="77"/>
      <c r="B957" s="77"/>
      <c r="C957" s="78"/>
      <c r="D957" s="78"/>
      <c r="E957" s="78"/>
      <c r="F957" s="78"/>
      <c r="G957" s="78"/>
      <c r="H957" s="79"/>
      <c r="I957" s="80"/>
      <c r="J957" s="80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2.75" customHeight="1">
      <c r="A958" s="77"/>
      <c r="B958" s="77"/>
      <c r="C958" s="78"/>
      <c r="D958" s="78"/>
      <c r="E958" s="78"/>
      <c r="F958" s="78"/>
      <c r="G958" s="78"/>
      <c r="H958" s="79"/>
      <c r="I958" s="80"/>
      <c r="J958" s="80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2.75" customHeight="1">
      <c r="A959" s="77"/>
      <c r="B959" s="77"/>
      <c r="C959" s="78"/>
      <c r="D959" s="78"/>
      <c r="E959" s="78"/>
      <c r="F959" s="78"/>
      <c r="G959" s="78"/>
      <c r="H959" s="79"/>
      <c r="I959" s="80"/>
      <c r="J959" s="80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2.75" customHeight="1">
      <c r="A960" s="77"/>
      <c r="B960" s="77"/>
      <c r="C960" s="78"/>
      <c r="D960" s="78"/>
      <c r="E960" s="78"/>
      <c r="F960" s="78"/>
      <c r="G960" s="78"/>
      <c r="H960" s="79"/>
      <c r="I960" s="80"/>
      <c r="J960" s="80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2.75" customHeight="1">
      <c r="A961" s="77"/>
      <c r="B961" s="77"/>
      <c r="C961" s="78"/>
      <c r="D961" s="78"/>
      <c r="E961" s="78"/>
      <c r="F961" s="78"/>
      <c r="G961" s="78"/>
      <c r="H961" s="79"/>
      <c r="I961" s="80"/>
      <c r="J961" s="80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2.75" customHeight="1">
      <c r="A962" s="77"/>
      <c r="B962" s="77"/>
      <c r="C962" s="78"/>
      <c r="D962" s="78"/>
      <c r="E962" s="78"/>
      <c r="F962" s="78"/>
      <c r="G962" s="78"/>
      <c r="H962" s="79"/>
      <c r="I962" s="80"/>
      <c r="J962" s="80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2.75" customHeight="1">
      <c r="A963" s="77"/>
      <c r="B963" s="77"/>
      <c r="C963" s="78"/>
      <c r="D963" s="78"/>
      <c r="E963" s="78"/>
      <c r="F963" s="78"/>
      <c r="G963" s="78"/>
      <c r="H963" s="79"/>
      <c r="I963" s="80"/>
      <c r="J963" s="80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2.75" customHeight="1">
      <c r="A964" s="77"/>
      <c r="B964" s="77"/>
      <c r="C964" s="78"/>
      <c r="D964" s="78"/>
      <c r="E964" s="78"/>
      <c r="F964" s="78"/>
      <c r="G964" s="78"/>
      <c r="H964" s="79"/>
      <c r="I964" s="80"/>
      <c r="J964" s="80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2.75" customHeight="1">
      <c r="A965" s="77"/>
      <c r="B965" s="77"/>
      <c r="C965" s="78"/>
      <c r="D965" s="78"/>
      <c r="E965" s="78"/>
      <c r="F965" s="78"/>
      <c r="G965" s="78"/>
      <c r="H965" s="79"/>
      <c r="I965" s="80"/>
      <c r="J965" s="80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2.75" customHeight="1">
      <c r="A966" s="77"/>
      <c r="B966" s="77"/>
      <c r="C966" s="78"/>
      <c r="D966" s="78"/>
      <c r="E966" s="78"/>
      <c r="F966" s="78"/>
      <c r="G966" s="78"/>
      <c r="H966" s="79"/>
      <c r="I966" s="80"/>
      <c r="J966" s="80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2.75" customHeight="1">
      <c r="A967" s="77"/>
      <c r="B967" s="77"/>
      <c r="C967" s="78"/>
      <c r="D967" s="78"/>
      <c r="E967" s="78"/>
      <c r="F967" s="78"/>
      <c r="G967" s="78"/>
      <c r="H967" s="79"/>
      <c r="I967" s="80"/>
      <c r="J967" s="80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2.75" customHeight="1">
      <c r="A968" s="77"/>
      <c r="B968" s="77"/>
      <c r="C968" s="78"/>
      <c r="D968" s="78"/>
      <c r="E968" s="78"/>
      <c r="F968" s="78"/>
      <c r="G968" s="78"/>
      <c r="H968" s="79"/>
      <c r="I968" s="80"/>
      <c r="J968" s="80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2.75" customHeight="1">
      <c r="A969" s="77"/>
      <c r="B969" s="77"/>
      <c r="C969" s="78"/>
      <c r="D969" s="78"/>
      <c r="E969" s="78"/>
      <c r="F969" s="78"/>
      <c r="G969" s="78"/>
      <c r="H969" s="79"/>
      <c r="I969" s="80"/>
      <c r="J969" s="80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2.75" customHeight="1">
      <c r="A970" s="77"/>
      <c r="B970" s="77"/>
      <c r="C970" s="78"/>
      <c r="D970" s="78"/>
      <c r="E970" s="78"/>
      <c r="F970" s="78"/>
      <c r="G970" s="78"/>
      <c r="H970" s="79"/>
      <c r="I970" s="80"/>
      <c r="J970" s="80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2.75" customHeight="1">
      <c r="A971" s="77"/>
      <c r="B971" s="77"/>
      <c r="C971" s="78"/>
      <c r="D971" s="78"/>
      <c r="E971" s="78"/>
      <c r="F971" s="78"/>
      <c r="G971" s="78"/>
      <c r="H971" s="79"/>
      <c r="I971" s="80"/>
      <c r="J971" s="80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2.75" customHeight="1">
      <c r="A972" s="77"/>
      <c r="B972" s="77"/>
      <c r="C972" s="78"/>
      <c r="D972" s="78"/>
      <c r="E972" s="78"/>
      <c r="F972" s="78"/>
      <c r="G972" s="78"/>
      <c r="H972" s="79"/>
      <c r="I972" s="80"/>
      <c r="J972" s="80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2.75" customHeight="1">
      <c r="A973" s="77"/>
      <c r="B973" s="77"/>
      <c r="C973" s="78"/>
      <c r="D973" s="78"/>
      <c r="E973" s="78"/>
      <c r="F973" s="78"/>
      <c r="G973" s="78"/>
      <c r="H973" s="79"/>
      <c r="I973" s="80"/>
      <c r="J973" s="80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2.75" customHeight="1">
      <c r="A974" s="77"/>
      <c r="B974" s="77"/>
      <c r="C974" s="78"/>
      <c r="D974" s="78"/>
      <c r="E974" s="78"/>
      <c r="F974" s="78"/>
      <c r="G974" s="78"/>
      <c r="H974" s="79"/>
      <c r="I974" s="80"/>
      <c r="J974" s="80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2.75" customHeight="1">
      <c r="A975" s="77"/>
      <c r="B975" s="77"/>
      <c r="C975" s="78"/>
      <c r="D975" s="78"/>
      <c r="E975" s="78"/>
      <c r="F975" s="78"/>
      <c r="G975" s="78"/>
      <c r="H975" s="79"/>
      <c r="I975" s="80"/>
      <c r="J975" s="80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2.75" customHeight="1">
      <c r="A976" s="77"/>
      <c r="B976" s="77"/>
      <c r="C976" s="78"/>
      <c r="D976" s="78"/>
      <c r="E976" s="78"/>
      <c r="F976" s="78"/>
      <c r="G976" s="78"/>
      <c r="H976" s="79"/>
      <c r="I976" s="80"/>
      <c r="J976" s="80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2.75" customHeight="1">
      <c r="A977" s="77"/>
      <c r="B977" s="77"/>
      <c r="C977" s="78"/>
      <c r="D977" s="78"/>
      <c r="E977" s="78"/>
      <c r="F977" s="78"/>
      <c r="G977" s="78"/>
      <c r="H977" s="79"/>
      <c r="I977" s="80"/>
      <c r="J977" s="80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2.75" customHeight="1">
      <c r="A978" s="77"/>
      <c r="B978" s="77"/>
      <c r="C978" s="78"/>
      <c r="D978" s="78"/>
      <c r="E978" s="78"/>
      <c r="F978" s="78"/>
      <c r="G978" s="78"/>
      <c r="H978" s="79"/>
      <c r="I978" s="80"/>
      <c r="J978" s="80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2.75" customHeight="1">
      <c r="A979" s="77"/>
      <c r="B979" s="77"/>
      <c r="C979" s="78"/>
      <c r="D979" s="78"/>
      <c r="E979" s="78"/>
      <c r="F979" s="78"/>
      <c r="G979" s="78"/>
      <c r="H979" s="79"/>
      <c r="I979" s="80"/>
      <c r="J979" s="80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2.75" customHeight="1">
      <c r="A980" s="77"/>
      <c r="B980" s="77"/>
      <c r="C980" s="78"/>
      <c r="D980" s="78"/>
      <c r="E980" s="78"/>
      <c r="F980" s="78"/>
      <c r="G980" s="78"/>
      <c r="H980" s="79"/>
      <c r="I980" s="80"/>
      <c r="J980" s="80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2.75" customHeight="1">
      <c r="A981" s="77"/>
      <c r="B981" s="77"/>
      <c r="C981" s="78"/>
      <c r="D981" s="78"/>
      <c r="E981" s="78"/>
      <c r="F981" s="78"/>
      <c r="G981" s="78"/>
      <c r="H981" s="79"/>
      <c r="I981" s="80"/>
      <c r="J981" s="80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2.75" customHeight="1">
      <c r="A982" s="77"/>
      <c r="B982" s="77"/>
      <c r="C982" s="78"/>
      <c r="D982" s="78"/>
      <c r="E982" s="78"/>
      <c r="F982" s="78"/>
      <c r="G982" s="78"/>
      <c r="H982" s="79"/>
      <c r="I982" s="80"/>
      <c r="J982" s="80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2.75" customHeight="1">
      <c r="A983" s="77"/>
      <c r="B983" s="77"/>
      <c r="C983" s="78"/>
      <c r="D983" s="78"/>
      <c r="E983" s="78"/>
      <c r="F983" s="78"/>
      <c r="G983" s="78"/>
      <c r="H983" s="79"/>
      <c r="I983" s="80"/>
      <c r="J983" s="80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2.75" customHeight="1">
      <c r="A984" s="77"/>
      <c r="B984" s="77"/>
      <c r="C984" s="78"/>
      <c r="D984" s="78"/>
      <c r="E984" s="78"/>
      <c r="F984" s="78"/>
      <c r="G984" s="78"/>
      <c r="H984" s="79"/>
      <c r="I984" s="80"/>
      <c r="J984" s="80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2.75" customHeight="1">
      <c r="A985" s="77"/>
      <c r="B985" s="77"/>
      <c r="C985" s="78"/>
      <c r="D985" s="78"/>
      <c r="E985" s="78"/>
      <c r="F985" s="78"/>
      <c r="G985" s="78"/>
      <c r="H985" s="79"/>
      <c r="I985" s="80"/>
      <c r="J985" s="80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2.75" customHeight="1">
      <c r="A986" s="77"/>
      <c r="B986" s="77"/>
      <c r="C986" s="78"/>
      <c r="D986" s="78"/>
      <c r="E986" s="78"/>
      <c r="F986" s="78"/>
      <c r="G986" s="78"/>
      <c r="H986" s="79"/>
      <c r="I986" s="80"/>
      <c r="J986" s="80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2.75" customHeight="1">
      <c r="A987" s="77"/>
      <c r="B987" s="77"/>
      <c r="C987" s="78"/>
      <c r="D987" s="78"/>
      <c r="E987" s="78"/>
      <c r="F987" s="78"/>
      <c r="G987" s="78"/>
      <c r="H987" s="79"/>
      <c r="I987" s="80"/>
      <c r="J987" s="80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2.75" customHeight="1">
      <c r="A988" s="77"/>
      <c r="B988" s="77"/>
      <c r="C988" s="78"/>
      <c r="D988" s="78"/>
      <c r="E988" s="78"/>
      <c r="F988" s="78"/>
      <c r="G988" s="78"/>
      <c r="H988" s="79"/>
      <c r="I988" s="80"/>
      <c r="J988" s="80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2.75" customHeight="1">
      <c r="A989" s="77"/>
      <c r="B989" s="77"/>
      <c r="C989" s="78"/>
      <c r="D989" s="78"/>
      <c r="E989" s="78"/>
      <c r="F989" s="78"/>
      <c r="G989" s="78"/>
      <c r="H989" s="79"/>
      <c r="I989" s="80"/>
      <c r="J989" s="80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2.75" customHeight="1">
      <c r="A990" s="77"/>
      <c r="B990" s="77"/>
      <c r="C990" s="78"/>
      <c r="D990" s="78"/>
      <c r="E990" s="78"/>
      <c r="F990" s="78"/>
      <c r="G990" s="78"/>
      <c r="H990" s="79"/>
      <c r="I990" s="80"/>
      <c r="J990" s="80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2.75" customHeight="1">
      <c r="A991" s="77"/>
      <c r="B991" s="77"/>
      <c r="C991" s="78"/>
      <c r="D991" s="78"/>
      <c r="E991" s="78"/>
      <c r="F991" s="78"/>
      <c r="G991" s="78"/>
      <c r="H991" s="79"/>
      <c r="I991" s="80"/>
      <c r="J991" s="80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2.75" customHeight="1">
      <c r="A992" s="77"/>
      <c r="B992" s="77"/>
      <c r="C992" s="78"/>
      <c r="D992" s="78"/>
      <c r="E992" s="78"/>
      <c r="F992" s="78"/>
      <c r="G992" s="78"/>
      <c r="H992" s="79"/>
      <c r="I992" s="80"/>
      <c r="J992" s="80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2.75" customHeight="1">
      <c r="A993" s="77"/>
      <c r="B993" s="77"/>
      <c r="C993" s="78"/>
      <c r="D993" s="78"/>
      <c r="E993" s="78"/>
      <c r="F993" s="78"/>
      <c r="G993" s="78"/>
      <c r="H993" s="79"/>
      <c r="I993" s="80"/>
      <c r="J993" s="80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2.75" customHeight="1">
      <c r="A994" s="77"/>
      <c r="B994" s="77"/>
      <c r="C994" s="78"/>
      <c r="D994" s="78"/>
      <c r="E994" s="78"/>
      <c r="F994" s="78"/>
      <c r="G994" s="78"/>
      <c r="H994" s="79"/>
      <c r="I994" s="80"/>
      <c r="J994" s="80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2.75" customHeight="1">
      <c r="A995" s="77"/>
      <c r="B995" s="77"/>
      <c r="C995" s="78"/>
      <c r="D995" s="78"/>
      <c r="E995" s="78"/>
      <c r="F995" s="78"/>
      <c r="G995" s="78"/>
      <c r="H995" s="79"/>
      <c r="I995" s="80"/>
      <c r="J995" s="80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2.75" customHeight="1">
      <c r="A996" s="77"/>
      <c r="B996" s="77"/>
      <c r="C996" s="78"/>
      <c r="D996" s="78"/>
      <c r="E996" s="78"/>
      <c r="F996" s="78"/>
      <c r="G996" s="78"/>
      <c r="H996" s="79"/>
      <c r="I996" s="80"/>
      <c r="J996" s="80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2.75" customHeight="1">
      <c r="A997" s="77"/>
      <c r="B997" s="77"/>
      <c r="C997" s="78"/>
      <c r="D997" s="78"/>
      <c r="E997" s="78"/>
      <c r="F997" s="78"/>
      <c r="G997" s="78"/>
      <c r="H997" s="79"/>
      <c r="I997" s="80"/>
      <c r="J997" s="80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2.75" customHeight="1">
      <c r="A998" s="77"/>
      <c r="B998" s="77"/>
      <c r="C998" s="78"/>
      <c r="D998" s="78"/>
      <c r="E998" s="78"/>
      <c r="F998" s="78"/>
      <c r="G998" s="78"/>
      <c r="H998" s="79"/>
      <c r="I998" s="80"/>
      <c r="J998" s="80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2.75" customHeight="1">
      <c r="A999" s="77"/>
      <c r="B999" s="77"/>
      <c r="C999" s="78"/>
      <c r="D999" s="78"/>
      <c r="E999" s="78"/>
      <c r="F999" s="78"/>
      <c r="G999" s="78"/>
      <c r="H999" s="79"/>
      <c r="I999" s="80"/>
      <c r="J999" s="80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12.75" customHeight="1">
      <c r="A1000" s="77"/>
      <c r="B1000" s="77"/>
      <c r="C1000" s="78"/>
      <c r="D1000" s="78"/>
      <c r="E1000" s="78"/>
      <c r="F1000" s="78"/>
      <c r="G1000" s="78"/>
      <c r="H1000" s="79"/>
      <c r="I1000" s="80"/>
      <c r="J1000" s="80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28">
    <mergeCell ref="A39:A40"/>
    <mergeCell ref="B39:B40"/>
    <mergeCell ref="A22:A23"/>
    <mergeCell ref="A25:A27"/>
    <mergeCell ref="B25:B27"/>
    <mergeCell ref="A32:A33"/>
    <mergeCell ref="B32:B33"/>
    <mergeCell ref="A36:A37"/>
    <mergeCell ref="B36:B37"/>
    <mergeCell ref="A13:A14"/>
    <mergeCell ref="B13:B14"/>
    <mergeCell ref="A19:A20"/>
    <mergeCell ref="B19:B20"/>
    <mergeCell ref="B22:B23"/>
    <mergeCell ref="I6:I9"/>
    <mergeCell ref="J6:J9"/>
    <mergeCell ref="C7:H7"/>
    <mergeCell ref="C8:D8"/>
    <mergeCell ref="A1:J1"/>
    <mergeCell ref="A3:J3"/>
    <mergeCell ref="A4:J4"/>
    <mergeCell ref="A5:H5"/>
    <mergeCell ref="A6:A9"/>
    <mergeCell ref="B6:B9"/>
    <mergeCell ref="C6:H6"/>
    <mergeCell ref="H8:H9"/>
    <mergeCell ref="E8:E9"/>
    <mergeCell ref="G8:G9"/>
  </mergeCells>
  <pageMargins left="0.7" right="0.7" top="0.75" bottom="0.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 topLeftCell="A1">
      <selection pane="topLeft" activeCell="A1" sqref="A1:J1"/>
    </sheetView>
  </sheetViews>
  <sheetFormatPr defaultColWidth="12.5742857142857" defaultRowHeight="15" customHeight="1"/>
  <cols>
    <col min="1" max="1" width="12.4285714285714" customWidth="1"/>
    <col min="2" max="2" width="13.4285714285714" customWidth="1"/>
    <col min="3" max="5" width="7.57142857142857" customWidth="1"/>
    <col min="6" max="6" width="7.57142857142857" hidden="1" customWidth="1"/>
    <col min="7" max="8" width="7.57142857142857" customWidth="1"/>
    <col min="9" max="10" width="12.5714285714286" customWidth="1"/>
    <col min="11" max="17" width="7.57142857142857" customWidth="1"/>
  </cols>
  <sheetData>
    <row r="1" spans="1:26" ht="12.75" customHeight="1">
      <c r="A1" s="20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2"/>
      <c r="L1" s="2"/>
      <c r="M1" s="2"/>
      <c r="N1" s="2"/>
      <c r="O1" s="2"/>
      <c r="P1" s="2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12.75" customHeight="1">
      <c r="A2" s="3"/>
      <c r="B2" s="3"/>
      <c r="C2" s="4"/>
      <c r="D2" s="4"/>
      <c r="E2" s="4"/>
      <c r="F2" s="4"/>
      <c r="G2" s="5"/>
      <c r="H2" s="6"/>
      <c r="I2" s="7"/>
      <c r="J2" s="7"/>
      <c r="K2" s="36"/>
      <c r="L2" s="36"/>
      <c r="M2" s="36"/>
      <c r="N2" s="36"/>
      <c r="O2" s="36"/>
      <c r="P2" s="36"/>
      <c r="Q2" s="36"/>
      <c r="R2" s="78"/>
      <c r="S2" s="78"/>
      <c r="T2" s="78"/>
      <c r="U2" s="78"/>
      <c r="V2" s="78"/>
      <c r="W2" s="78"/>
      <c r="X2" s="78"/>
      <c r="Y2" s="78"/>
      <c r="Z2" s="78"/>
    </row>
    <row r="3" spans="1:26" ht="12.75" customHeight="1">
      <c r="A3" s="20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36"/>
      <c r="L3" s="36"/>
      <c r="M3" s="36"/>
      <c r="N3" s="36"/>
      <c r="O3" s="36"/>
      <c r="P3" s="36"/>
      <c r="Q3" s="36"/>
      <c r="R3" s="78"/>
      <c r="S3" s="78"/>
      <c r="T3" s="78"/>
      <c r="U3" s="78"/>
      <c r="V3" s="78"/>
      <c r="W3" s="78"/>
      <c r="X3" s="78"/>
      <c r="Y3" s="78"/>
      <c r="Z3" s="78"/>
    </row>
    <row r="4" spans="1:26" ht="12.75" customHeight="1">
      <c r="A4" s="204" t="s">
        <v>339</v>
      </c>
      <c r="B4" s="199"/>
      <c r="C4" s="199"/>
      <c r="D4" s="199"/>
      <c r="E4" s="199"/>
      <c r="F4" s="199"/>
      <c r="G4" s="199"/>
      <c r="H4" s="199"/>
      <c r="I4" s="199"/>
      <c r="J4" s="199"/>
      <c r="K4" s="36"/>
      <c r="L4" s="36"/>
      <c r="M4" s="36"/>
      <c r="N4" s="36"/>
      <c r="O4" s="36"/>
      <c r="P4" s="36"/>
      <c r="Q4" s="36"/>
      <c r="R4" s="78"/>
      <c r="S4" s="78"/>
      <c r="T4" s="78"/>
      <c r="U4" s="78"/>
      <c r="V4" s="78"/>
      <c r="W4" s="78"/>
      <c r="X4" s="78"/>
      <c r="Y4" s="78"/>
      <c r="Z4" s="78"/>
    </row>
    <row r="5" spans="1:26" ht="12.75" customHeight="1">
      <c r="A5" s="214"/>
      <c r="B5" s="199"/>
      <c r="C5" s="199"/>
      <c r="D5" s="199"/>
      <c r="E5" s="199"/>
      <c r="F5" s="199"/>
      <c r="G5" s="199"/>
      <c r="H5" s="199"/>
      <c r="I5" s="7"/>
      <c r="J5" s="7"/>
      <c r="K5" s="36"/>
      <c r="L5" s="36"/>
      <c r="M5" s="36"/>
      <c r="N5" s="36"/>
      <c r="O5" s="36"/>
      <c r="P5" s="36"/>
      <c r="Q5" s="36"/>
      <c r="R5" s="78"/>
      <c r="S5" s="78"/>
      <c r="T5" s="78"/>
      <c r="U5" s="78"/>
      <c r="V5" s="78"/>
      <c r="W5" s="78"/>
      <c r="X5" s="78"/>
      <c r="Y5" s="78"/>
      <c r="Z5" s="78"/>
    </row>
    <row r="6" spans="1:26" ht="12.75" customHeight="1">
      <c r="A6" s="203" t="s">
        <v>3</v>
      </c>
      <c r="B6" s="205" t="s">
        <v>4</v>
      </c>
      <c r="C6" s="215" t="s">
        <v>248</v>
      </c>
      <c r="D6" s="216"/>
      <c r="E6" s="216"/>
      <c r="F6" s="216"/>
      <c r="G6" s="216"/>
      <c r="H6" s="216"/>
      <c r="I6" s="203" t="s">
        <v>5</v>
      </c>
      <c r="J6" s="203" t="s">
        <v>6</v>
      </c>
      <c r="K6" s="36"/>
      <c r="L6" s="36"/>
      <c r="M6" s="36"/>
      <c r="N6" s="36"/>
      <c r="O6" s="36"/>
      <c r="P6" s="36"/>
      <c r="Q6" s="36"/>
      <c r="R6" s="78"/>
      <c r="S6" s="78"/>
      <c r="T6" s="78"/>
      <c r="U6" s="78"/>
      <c r="V6" s="78"/>
      <c r="W6" s="78"/>
      <c r="X6" s="78"/>
      <c r="Y6" s="78"/>
      <c r="Z6" s="78"/>
    </row>
    <row r="7" spans="1:26" ht="12.75" customHeight="1">
      <c r="A7" s="194"/>
      <c r="B7" s="206"/>
      <c r="C7" s="200" t="s">
        <v>7</v>
      </c>
      <c r="D7" s="201"/>
      <c r="E7" s="201"/>
      <c r="F7" s="201"/>
      <c r="G7" s="201"/>
      <c r="H7" s="202"/>
      <c r="I7" s="194"/>
      <c r="J7" s="194"/>
      <c r="K7" s="36"/>
      <c r="L7" s="36"/>
      <c r="M7" s="36"/>
      <c r="N7" s="36"/>
      <c r="O7" s="36"/>
      <c r="P7" s="36"/>
      <c r="Q7" s="36"/>
      <c r="R7" s="78"/>
      <c r="S7" s="78"/>
      <c r="T7" s="78"/>
      <c r="U7" s="78"/>
      <c r="V7" s="78"/>
      <c r="W7" s="78"/>
      <c r="X7" s="78"/>
      <c r="Y7" s="78"/>
      <c r="Z7" s="78"/>
    </row>
    <row r="8" spans="1:26" ht="12.75" customHeight="1">
      <c r="A8" s="194"/>
      <c r="B8" s="206"/>
      <c r="C8" s="200" t="s">
        <v>8</v>
      </c>
      <c r="D8" s="202"/>
      <c r="E8" s="203" t="s">
        <v>9</v>
      </c>
      <c r="F8" s="52"/>
      <c r="G8" s="203" t="s">
        <v>340</v>
      </c>
      <c r="H8" s="203" t="s">
        <v>11</v>
      </c>
      <c r="I8" s="194"/>
      <c r="J8" s="194"/>
      <c r="K8" s="36"/>
      <c r="L8" s="36"/>
      <c r="M8" s="36"/>
      <c r="N8" s="36"/>
      <c r="O8" s="36"/>
      <c r="P8" s="36"/>
      <c r="Q8" s="36"/>
      <c r="R8" s="78"/>
      <c r="S8" s="78"/>
      <c r="T8" s="78"/>
      <c r="U8" s="78"/>
      <c r="V8" s="78"/>
      <c r="W8" s="78"/>
      <c r="X8" s="78"/>
      <c r="Y8" s="78"/>
      <c r="Z8" s="78"/>
    </row>
    <row r="9" spans="1:26" ht="12.75" customHeight="1">
      <c r="A9" s="193"/>
      <c r="B9" s="208"/>
      <c r="C9" s="10" t="s">
        <v>12</v>
      </c>
      <c r="D9" s="10" t="s">
        <v>13</v>
      </c>
      <c r="E9" s="194"/>
      <c r="F9" s="49" t="s">
        <v>14</v>
      </c>
      <c r="G9" s="194"/>
      <c r="H9" s="194"/>
      <c r="I9" s="194"/>
      <c r="J9" s="194"/>
      <c r="K9" s="36"/>
      <c r="L9" s="36"/>
      <c r="M9" s="36"/>
      <c r="N9" s="36"/>
      <c r="O9" s="36"/>
      <c r="P9" s="36"/>
      <c r="Q9" s="36"/>
      <c r="R9" s="78"/>
      <c r="S9" s="78"/>
      <c r="T9" s="78"/>
      <c r="U9" s="78"/>
      <c r="V9" s="78"/>
      <c r="W9" s="78"/>
      <c r="X9" s="78"/>
      <c r="Y9" s="78"/>
      <c r="Z9" s="78"/>
    </row>
    <row r="10" spans="1:26" ht="12.75" customHeight="1">
      <c r="A10" s="13">
        <v>1</v>
      </c>
      <c r="B10" s="81">
        <v>2</v>
      </c>
      <c r="C10" s="13">
        <v>3</v>
      </c>
      <c r="D10" s="13">
        <v>4</v>
      </c>
      <c r="E10" s="13">
        <v>5</v>
      </c>
      <c r="F10" s="82"/>
      <c r="G10" s="13">
        <v>6</v>
      </c>
      <c r="H10" s="41">
        <v>7</v>
      </c>
      <c r="I10" s="13">
        <v>8</v>
      </c>
      <c r="J10" s="13">
        <v>9</v>
      </c>
      <c r="K10" s="83"/>
      <c r="L10" s="83"/>
      <c r="M10" s="83"/>
      <c r="N10" s="83"/>
      <c r="O10" s="83"/>
      <c r="P10" s="83"/>
      <c r="Q10" s="83"/>
      <c r="R10" s="78"/>
      <c r="S10" s="78"/>
      <c r="T10" s="78"/>
      <c r="U10" s="78"/>
      <c r="V10" s="78"/>
      <c r="W10" s="78"/>
      <c r="X10" s="78"/>
      <c r="Y10" s="78"/>
      <c r="Z10" s="78"/>
    </row>
    <row r="11" spans="1:26" ht="33.75" customHeight="1">
      <c r="A11" s="48" t="s">
        <v>341</v>
      </c>
      <c r="B11" s="44" t="s">
        <v>342</v>
      </c>
      <c r="C11" s="46">
        <v>0</v>
      </c>
      <c r="D11" s="46">
        <v>1</v>
      </c>
      <c r="E11" s="46">
        <v>1</v>
      </c>
      <c r="F11" s="46">
        <v>6</v>
      </c>
      <c r="G11" s="46">
        <f t="shared" si="0" ref="G11:G12">(E11*1000)*F11</f>
        <v>6000</v>
      </c>
      <c r="H11" s="12" t="s">
        <v>17</v>
      </c>
      <c r="I11" s="28" t="s">
        <v>18</v>
      </c>
      <c r="J11" s="28" t="s">
        <v>18</v>
      </c>
      <c r="K11" s="84"/>
      <c r="L11" s="84"/>
      <c r="M11" s="84"/>
      <c r="N11" s="5"/>
      <c r="O11" s="5"/>
      <c r="P11" s="36"/>
      <c r="Q11" s="36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2.75" customHeight="1">
      <c r="A12" s="45" t="s">
        <v>343</v>
      </c>
      <c r="B12" s="44" t="s">
        <v>344</v>
      </c>
      <c r="C12" s="85">
        <v>0</v>
      </c>
      <c r="D12" s="85">
        <v>3.96</v>
      </c>
      <c r="E12" s="85">
        <v>3.96</v>
      </c>
      <c r="F12" s="86">
        <v>5</v>
      </c>
      <c r="G12" s="46">
        <f t="shared" si="0"/>
        <v>19800</v>
      </c>
      <c r="H12" s="85" t="s">
        <v>120</v>
      </c>
      <c r="I12" s="28" t="s">
        <v>22</v>
      </c>
      <c r="J12" s="28" t="s">
        <v>22</v>
      </c>
      <c r="K12" s="36"/>
      <c r="L12" s="36"/>
      <c r="M12" s="36"/>
      <c r="N12" s="36"/>
      <c r="O12" s="36"/>
      <c r="P12" s="36"/>
      <c r="Q12" s="36"/>
      <c r="R12" s="78"/>
      <c r="S12" s="78"/>
      <c r="T12" s="78"/>
      <c r="U12" s="78"/>
      <c r="V12" s="78"/>
      <c r="W12" s="78"/>
      <c r="X12" s="78"/>
      <c r="Y12" s="78"/>
      <c r="Z12" s="78"/>
    </row>
    <row r="13" spans="1:26" ht="12.75" customHeight="1">
      <c r="A13" s="210" t="s">
        <v>345</v>
      </c>
      <c r="B13" s="217" t="s">
        <v>346</v>
      </c>
      <c r="C13" s="52">
        <v>0</v>
      </c>
      <c r="D13" s="52">
        <v>2.0299999999999998</v>
      </c>
      <c r="E13" s="52">
        <v>2.0299999999999998</v>
      </c>
      <c r="F13" s="52">
        <v>6</v>
      </c>
      <c r="G13" s="52">
        <v>12179.999999999998</v>
      </c>
      <c r="H13" s="52" t="s">
        <v>17</v>
      </c>
      <c r="I13" s="28" t="s">
        <v>22</v>
      </c>
      <c r="J13" s="28" t="s">
        <v>22</v>
      </c>
      <c r="K13" s="36"/>
      <c r="L13" s="36"/>
      <c r="M13" s="36"/>
      <c r="N13" s="36"/>
      <c r="O13" s="36"/>
      <c r="P13" s="36"/>
      <c r="Q13" s="36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12.75" customHeight="1">
      <c r="A14" s="194"/>
      <c r="B14" s="212"/>
      <c r="C14" s="49">
        <v>2.0299999999999998</v>
      </c>
      <c r="D14" s="49">
        <v>5.42</v>
      </c>
      <c r="E14" s="49">
        <v>3.39</v>
      </c>
      <c r="F14" s="49">
        <v>6</v>
      </c>
      <c r="G14" s="49">
        <v>20340</v>
      </c>
      <c r="H14" s="49" t="s">
        <v>120</v>
      </c>
      <c r="I14" s="28" t="s">
        <v>22</v>
      </c>
      <c r="J14" s="28" t="s">
        <v>22</v>
      </c>
      <c r="K14" s="36"/>
      <c r="L14" s="36"/>
      <c r="M14" s="36"/>
      <c r="N14" s="36"/>
      <c r="O14" s="36"/>
      <c r="P14" s="36"/>
      <c r="Q14" s="36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12.75" customHeight="1">
      <c r="A15" s="44" t="s">
        <v>347</v>
      </c>
      <c r="B15" s="45" t="s">
        <v>348</v>
      </c>
      <c r="C15" s="52">
        <v>0</v>
      </c>
      <c r="D15" s="52">
        <v>6.29</v>
      </c>
      <c r="E15" s="52">
        <v>6.29</v>
      </c>
      <c r="F15" s="52">
        <v>5.50</v>
      </c>
      <c r="G15" s="52">
        <v>34595</v>
      </c>
      <c r="H15" s="52" t="s">
        <v>120</v>
      </c>
      <c r="I15" s="28" t="s">
        <v>22</v>
      </c>
      <c r="J15" s="28" t="s">
        <v>22</v>
      </c>
      <c r="K15" s="36"/>
      <c r="L15" s="36"/>
      <c r="M15" s="36"/>
      <c r="N15" s="36"/>
      <c r="O15" s="36"/>
      <c r="P15" s="36"/>
      <c r="Q15" s="36"/>
      <c r="R15" s="78"/>
      <c r="S15" s="78"/>
      <c r="T15" s="78"/>
      <c r="U15" s="78"/>
      <c r="V15" s="78"/>
      <c r="W15" s="78"/>
      <c r="X15" s="78"/>
      <c r="Y15" s="78"/>
      <c r="Z15" s="78"/>
    </row>
    <row r="16" spans="1:26" ht="12.75" customHeight="1">
      <c r="A16" s="210" t="s">
        <v>349</v>
      </c>
      <c r="B16" s="211" t="s">
        <v>350</v>
      </c>
      <c r="C16" s="52">
        <v>0</v>
      </c>
      <c r="D16" s="52">
        <v>5.51</v>
      </c>
      <c r="E16" s="52">
        <v>5.51</v>
      </c>
      <c r="F16" s="52">
        <v>6</v>
      </c>
      <c r="G16" s="52">
        <v>33060</v>
      </c>
      <c r="H16" s="52" t="s">
        <v>120</v>
      </c>
      <c r="I16" s="28" t="s">
        <v>22</v>
      </c>
      <c r="J16" s="28" t="s">
        <v>22</v>
      </c>
      <c r="K16" s="36"/>
      <c r="L16" s="36"/>
      <c r="M16" s="36"/>
      <c r="N16" s="36"/>
      <c r="O16" s="36"/>
      <c r="P16" s="36"/>
      <c r="Q16" s="36"/>
      <c r="R16" s="78"/>
      <c r="S16" s="78"/>
      <c r="T16" s="78"/>
      <c r="U16" s="78"/>
      <c r="V16" s="78"/>
      <c r="W16" s="78"/>
      <c r="X16" s="78"/>
      <c r="Y16" s="78"/>
      <c r="Z16" s="78"/>
    </row>
    <row r="17" spans="1:26" ht="12.75" customHeight="1">
      <c r="A17" s="193"/>
      <c r="B17" s="213"/>
      <c r="C17" s="50"/>
      <c r="D17" s="50"/>
      <c r="E17" s="50"/>
      <c r="F17" s="50"/>
      <c r="G17" s="50"/>
      <c r="H17" s="50"/>
      <c r="I17" s="28" t="s">
        <v>22</v>
      </c>
      <c r="J17" s="28" t="s">
        <v>22</v>
      </c>
      <c r="K17" s="36"/>
      <c r="L17" s="36"/>
      <c r="M17" s="36"/>
      <c r="N17" s="36"/>
      <c r="O17" s="36"/>
      <c r="P17" s="36"/>
      <c r="Q17" s="87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2.75" customHeight="1">
      <c r="A18" s="48" t="s">
        <v>351</v>
      </c>
      <c r="B18" s="65" t="s">
        <v>352</v>
      </c>
      <c r="C18" s="88">
        <v>0</v>
      </c>
      <c r="D18" s="89">
        <v>0.98399999999999999</v>
      </c>
      <c r="E18" s="54">
        <v>0.98399999999999999</v>
      </c>
      <c r="F18" s="90">
        <v>7</v>
      </c>
      <c r="G18" s="46">
        <v>6888</v>
      </c>
      <c r="H18" s="19" t="s">
        <v>17</v>
      </c>
      <c r="I18" s="28" t="s">
        <v>18</v>
      </c>
      <c r="J18" s="28" t="s">
        <v>18</v>
      </c>
      <c r="K18" s="36"/>
      <c r="L18" s="36"/>
      <c r="M18" s="36"/>
      <c r="N18" s="36"/>
      <c r="O18" s="36"/>
      <c r="P18" s="36"/>
      <c r="Q18" s="87"/>
      <c r="R18" s="78"/>
      <c r="S18" s="78"/>
      <c r="T18" s="78"/>
      <c r="U18" s="78"/>
      <c r="V18" s="78"/>
      <c r="W18" s="78"/>
      <c r="X18" s="78"/>
      <c r="Y18" s="78"/>
      <c r="Z18" s="78"/>
    </row>
    <row r="19" spans="1:26" ht="12.75" customHeight="1">
      <c r="A19" s="48" t="s">
        <v>353</v>
      </c>
      <c r="B19" s="65" t="s">
        <v>354</v>
      </c>
      <c r="C19" s="89">
        <v>0</v>
      </c>
      <c r="D19" s="89">
        <v>0.77</v>
      </c>
      <c r="E19" s="54">
        <v>0.77</v>
      </c>
      <c r="F19" s="89">
        <v>4</v>
      </c>
      <c r="G19" s="46">
        <v>3080</v>
      </c>
      <c r="H19" s="19" t="s">
        <v>17</v>
      </c>
      <c r="I19" s="28" t="s">
        <v>18</v>
      </c>
      <c r="J19" s="28" t="s">
        <v>18</v>
      </c>
      <c r="K19" s="36"/>
      <c r="L19" s="36"/>
      <c r="M19" s="36"/>
      <c r="N19" s="36"/>
      <c r="O19" s="36"/>
      <c r="P19" s="36"/>
      <c r="Q19" s="87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2.75" customHeight="1">
      <c r="A20" s="48" t="s">
        <v>355</v>
      </c>
      <c r="B20" s="65" t="s">
        <v>356</v>
      </c>
      <c r="C20" s="89">
        <v>0</v>
      </c>
      <c r="D20" s="89">
        <v>1.19</v>
      </c>
      <c r="E20" s="54">
        <v>1.19</v>
      </c>
      <c r="F20" s="54">
        <v>5</v>
      </c>
      <c r="G20" s="46">
        <v>5950</v>
      </c>
      <c r="H20" s="19" t="s">
        <v>17</v>
      </c>
      <c r="I20" s="28" t="s">
        <v>18</v>
      </c>
      <c r="J20" s="28" t="s">
        <v>18</v>
      </c>
      <c r="K20" s="36"/>
      <c r="L20" s="36"/>
      <c r="M20" s="36"/>
      <c r="N20" s="36"/>
      <c r="O20" s="36"/>
      <c r="P20" s="36"/>
      <c r="Q20" s="87"/>
      <c r="R20" s="78"/>
      <c r="S20" s="78"/>
      <c r="T20" s="78"/>
      <c r="U20" s="78"/>
      <c r="V20" s="78"/>
      <c r="W20" s="78"/>
      <c r="X20" s="78"/>
      <c r="Y20" s="78"/>
      <c r="Z20" s="78"/>
    </row>
    <row r="21" spans="1:26" ht="12.75" customHeight="1">
      <c r="A21" s="210" t="s">
        <v>357</v>
      </c>
      <c r="B21" s="197" t="s">
        <v>220</v>
      </c>
      <c r="C21" s="52">
        <v>0</v>
      </c>
      <c r="D21" s="52">
        <v>0.40</v>
      </c>
      <c r="E21" s="52">
        <v>0.40</v>
      </c>
      <c r="F21" s="52">
        <v>3.50</v>
      </c>
      <c r="G21" s="52">
        <v>1400</v>
      </c>
      <c r="H21" s="52" t="s">
        <v>17</v>
      </c>
      <c r="I21" s="28" t="s">
        <v>18</v>
      </c>
      <c r="J21" s="28" t="s">
        <v>18</v>
      </c>
      <c r="K21" s="36"/>
      <c r="L21" s="36"/>
      <c r="M21" s="36"/>
      <c r="N21" s="36"/>
      <c r="O21" s="36"/>
      <c r="P21" s="36"/>
      <c r="Q21" s="87"/>
      <c r="R21" s="78"/>
      <c r="S21" s="78"/>
      <c r="T21" s="78"/>
      <c r="U21" s="78"/>
      <c r="V21" s="78"/>
      <c r="W21" s="78"/>
      <c r="X21" s="78"/>
      <c r="Y21" s="78"/>
      <c r="Z21" s="78"/>
    </row>
    <row r="22" spans="1:26" ht="12.75" customHeight="1">
      <c r="A22" s="193"/>
      <c r="B22" s="193"/>
      <c r="C22" s="49">
        <v>0.40</v>
      </c>
      <c r="D22" s="50">
        <v>0.80</v>
      </c>
      <c r="E22" s="50">
        <v>0.40</v>
      </c>
      <c r="F22" s="50">
        <v>3.50</v>
      </c>
      <c r="G22" s="50">
        <v>1400</v>
      </c>
      <c r="H22" s="50" t="s">
        <v>120</v>
      </c>
      <c r="I22" s="28" t="s">
        <v>18</v>
      </c>
      <c r="J22" s="28" t="s">
        <v>18</v>
      </c>
      <c r="K22" s="36"/>
      <c r="L22" s="36"/>
      <c r="M22" s="36"/>
      <c r="N22" s="36"/>
      <c r="O22" s="36"/>
      <c r="P22" s="36"/>
      <c r="Q22" s="87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2.75" customHeight="1">
      <c r="A23" s="44" t="s">
        <v>358</v>
      </c>
      <c r="B23" s="91" t="s">
        <v>359</v>
      </c>
      <c r="C23" s="56">
        <v>0</v>
      </c>
      <c r="D23" s="56">
        <v>0.72799999999999998</v>
      </c>
      <c r="E23" s="56">
        <v>0.72799999999999998</v>
      </c>
      <c r="F23" s="56">
        <v>4</v>
      </c>
      <c r="G23" s="56">
        <v>2912</v>
      </c>
      <c r="H23" s="56" t="s">
        <v>17</v>
      </c>
      <c r="I23" s="28" t="s">
        <v>18</v>
      </c>
      <c r="J23" s="28" t="s">
        <v>18</v>
      </c>
      <c r="K23" s="36"/>
      <c r="L23" s="36"/>
      <c r="M23" s="36"/>
      <c r="N23" s="36"/>
      <c r="O23" s="36"/>
      <c r="P23" s="36"/>
      <c r="Q23" s="87"/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12.75" customHeight="1">
      <c r="A24" s="45" t="s">
        <v>360</v>
      </c>
      <c r="B24" s="24" t="s">
        <v>194</v>
      </c>
      <c r="C24" s="10">
        <v>0</v>
      </c>
      <c r="D24" s="10">
        <v>1.1299999999999999</v>
      </c>
      <c r="E24" s="10">
        <v>1.1299999999999999</v>
      </c>
      <c r="F24" s="52">
        <v>5</v>
      </c>
      <c r="G24" s="10">
        <v>5650</v>
      </c>
      <c r="H24" s="10" t="s">
        <v>17</v>
      </c>
      <c r="I24" s="28" t="s">
        <v>18</v>
      </c>
      <c r="J24" s="28" t="s">
        <v>18</v>
      </c>
      <c r="K24" s="36"/>
      <c r="L24" s="36"/>
      <c r="M24" s="36"/>
      <c r="N24" s="36"/>
      <c r="O24" s="36"/>
      <c r="P24" s="36"/>
      <c r="Q24" s="36"/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12.75" customHeight="1">
      <c r="A25" s="48" t="s">
        <v>361</v>
      </c>
      <c r="B25" s="92" t="s">
        <v>362</v>
      </c>
      <c r="C25" s="89">
        <v>0</v>
      </c>
      <c r="D25" s="89">
        <v>0.72</v>
      </c>
      <c r="E25" s="89">
        <v>0.72</v>
      </c>
      <c r="F25" s="89">
        <v>5</v>
      </c>
      <c r="G25" s="46">
        <v>3600</v>
      </c>
      <c r="H25" s="28" t="s">
        <v>17</v>
      </c>
      <c r="I25" s="28" t="s">
        <v>18</v>
      </c>
      <c r="J25" s="28" t="s">
        <v>18</v>
      </c>
      <c r="K25" s="36"/>
      <c r="L25" s="36"/>
      <c r="M25" s="36"/>
      <c r="N25" s="36"/>
      <c r="O25" s="36"/>
      <c r="P25" s="36"/>
      <c r="Q25" s="36"/>
      <c r="R25" s="78"/>
      <c r="S25" s="78"/>
      <c r="T25" s="78"/>
      <c r="U25" s="78"/>
      <c r="V25" s="78"/>
      <c r="W25" s="78"/>
      <c r="X25" s="78"/>
      <c r="Y25" s="78"/>
      <c r="Z25" s="78"/>
    </row>
    <row r="26" spans="1:26" ht="12.75" customHeight="1">
      <c r="A26" s="65" t="s">
        <v>363</v>
      </c>
      <c r="B26" s="65" t="s">
        <v>364</v>
      </c>
      <c r="C26" s="89">
        <v>0</v>
      </c>
      <c r="D26" s="89">
        <v>1.66</v>
      </c>
      <c r="E26" s="89">
        <v>1.66</v>
      </c>
      <c r="F26" s="89">
        <v>7</v>
      </c>
      <c r="G26" s="46">
        <v>11620</v>
      </c>
      <c r="H26" s="28" t="s">
        <v>17</v>
      </c>
      <c r="I26" s="28" t="s">
        <v>18</v>
      </c>
      <c r="J26" s="28" t="s">
        <v>18</v>
      </c>
      <c r="K26" s="36"/>
      <c r="L26" s="36"/>
      <c r="M26" s="36"/>
      <c r="N26" s="36"/>
      <c r="O26" s="36"/>
      <c r="P26" s="36"/>
      <c r="Q26" s="36"/>
      <c r="R26" s="78"/>
      <c r="S26" s="78"/>
      <c r="T26" s="78"/>
      <c r="U26" s="78"/>
      <c r="V26" s="78"/>
      <c r="W26" s="78"/>
      <c r="X26" s="78"/>
      <c r="Y26" s="78"/>
      <c r="Z26" s="78"/>
    </row>
    <row r="27" spans="1:26" ht="12.75" customHeight="1">
      <c r="A27" s="65" t="s">
        <v>365</v>
      </c>
      <c r="B27" s="48" t="s">
        <v>366</v>
      </c>
      <c r="C27" s="52">
        <v>0</v>
      </c>
      <c r="D27" s="46">
        <v>0.42</v>
      </c>
      <c r="E27" s="46">
        <v>0.42</v>
      </c>
      <c r="F27" s="46">
        <v>11</v>
      </c>
      <c r="G27" s="46">
        <f>E27*F27*1000</f>
        <v>4620</v>
      </c>
      <c r="H27" s="61" t="str">
        <f>H26</f>
        <v>melnais</v>
      </c>
      <c r="I27" s="28" t="s">
        <v>22</v>
      </c>
      <c r="J27" s="28" t="s">
        <v>22</v>
      </c>
      <c r="K27" s="36"/>
      <c r="L27" s="36"/>
      <c r="M27" s="36"/>
      <c r="N27" s="36"/>
      <c r="O27" s="36"/>
      <c r="P27" s="36"/>
      <c r="Q27" s="36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2.75" customHeight="1">
      <c r="A28" s="44" t="s">
        <v>367</v>
      </c>
      <c r="B28" s="45" t="s">
        <v>368</v>
      </c>
      <c r="C28" s="52">
        <v>0</v>
      </c>
      <c r="D28" s="52">
        <v>2.5099999999999998</v>
      </c>
      <c r="E28" s="52">
        <v>2.5099999999999998</v>
      </c>
      <c r="F28" s="52">
        <v>5</v>
      </c>
      <c r="G28" s="52">
        <v>12550</v>
      </c>
      <c r="H28" s="52" t="s">
        <v>120</v>
      </c>
      <c r="I28" s="28" t="s">
        <v>22</v>
      </c>
      <c r="J28" s="28" t="s">
        <v>22</v>
      </c>
      <c r="K28" s="36"/>
      <c r="L28" s="36"/>
      <c r="M28" s="36"/>
      <c r="N28" s="36"/>
      <c r="O28" s="36"/>
      <c r="P28" s="36"/>
      <c r="Q28" s="36"/>
      <c r="R28" s="78"/>
      <c r="S28" s="78"/>
      <c r="T28" s="78"/>
      <c r="U28" s="78"/>
      <c r="V28" s="78"/>
      <c r="W28" s="78"/>
      <c r="X28" s="78"/>
      <c r="Y28" s="78"/>
      <c r="Z28" s="78"/>
    </row>
    <row r="29" spans="1:26" ht="12.75" customHeight="1">
      <c r="A29" s="210" t="s">
        <v>369</v>
      </c>
      <c r="B29" s="210" t="s">
        <v>370</v>
      </c>
      <c r="C29" s="52">
        <v>0</v>
      </c>
      <c r="D29" s="52">
        <v>0.70</v>
      </c>
      <c r="E29" s="52">
        <v>0.70</v>
      </c>
      <c r="F29" s="52">
        <v>6</v>
      </c>
      <c r="G29" s="52">
        <v>4200</v>
      </c>
      <c r="H29" s="52" t="s">
        <v>17</v>
      </c>
      <c r="I29" s="28" t="s">
        <v>22</v>
      </c>
      <c r="J29" s="28" t="s">
        <v>22</v>
      </c>
      <c r="K29" s="36"/>
      <c r="L29" s="36"/>
      <c r="M29" s="36"/>
      <c r="N29" s="36"/>
      <c r="O29" s="36"/>
      <c r="P29" s="36"/>
      <c r="Q29" s="36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2.75" customHeight="1">
      <c r="A30" s="193"/>
      <c r="B30" s="193"/>
      <c r="C30" s="50">
        <v>0.70</v>
      </c>
      <c r="D30" s="50">
        <v>1.62</v>
      </c>
      <c r="E30" s="50">
        <v>0.92</v>
      </c>
      <c r="F30" s="50">
        <v>6</v>
      </c>
      <c r="G30" s="50">
        <v>5520</v>
      </c>
      <c r="H30" s="50" t="s">
        <v>120</v>
      </c>
      <c r="I30" s="28" t="s">
        <v>22</v>
      </c>
      <c r="J30" s="28" t="s">
        <v>22</v>
      </c>
      <c r="K30" s="36"/>
      <c r="L30" s="36"/>
      <c r="M30" s="36"/>
      <c r="N30" s="36"/>
      <c r="O30" s="36"/>
      <c r="P30" s="36"/>
      <c r="Q30" s="36"/>
      <c r="R30" s="78"/>
      <c r="S30" s="78"/>
      <c r="T30" s="78"/>
      <c r="U30" s="78"/>
      <c r="V30" s="78"/>
      <c r="W30" s="78"/>
      <c r="X30" s="78"/>
      <c r="Y30" s="78"/>
      <c r="Z30" s="78"/>
    </row>
    <row r="31" spans="1:26" ht="12.75" customHeight="1">
      <c r="A31" s="48" t="s">
        <v>371</v>
      </c>
      <c r="B31" s="48" t="s">
        <v>372</v>
      </c>
      <c r="C31" s="46">
        <v>0</v>
      </c>
      <c r="D31" s="46">
        <v>2.65</v>
      </c>
      <c r="E31" s="46">
        <v>2.65</v>
      </c>
      <c r="F31" s="46">
        <v>5</v>
      </c>
      <c r="G31" s="46">
        <v>13250</v>
      </c>
      <c r="H31" s="61" t="s">
        <v>120</v>
      </c>
      <c r="I31" s="28" t="s">
        <v>22</v>
      </c>
      <c r="J31" s="28" t="s">
        <v>22</v>
      </c>
      <c r="K31" s="36"/>
      <c r="L31" s="36"/>
      <c r="M31" s="36"/>
      <c r="N31" s="36"/>
      <c r="O31" s="36"/>
      <c r="P31" s="36"/>
      <c r="Q31" s="36"/>
      <c r="R31" s="78"/>
      <c r="S31" s="78"/>
      <c r="T31" s="78"/>
      <c r="U31" s="78"/>
      <c r="V31" s="78"/>
      <c r="W31" s="78"/>
      <c r="X31" s="78"/>
      <c r="Y31" s="78"/>
      <c r="Z31" s="78"/>
    </row>
    <row r="32" spans="1:26" ht="12.75" customHeight="1">
      <c r="A32" s="48" t="s">
        <v>373</v>
      </c>
      <c r="B32" s="48" t="s">
        <v>374</v>
      </c>
      <c r="C32" s="46">
        <v>0</v>
      </c>
      <c r="D32" s="46">
        <v>0.90</v>
      </c>
      <c r="E32" s="46">
        <v>0.90</v>
      </c>
      <c r="F32" s="46">
        <v>4.50</v>
      </c>
      <c r="G32" s="46">
        <v>4050</v>
      </c>
      <c r="H32" s="61" t="s">
        <v>120</v>
      </c>
      <c r="I32" s="28" t="s">
        <v>22</v>
      </c>
      <c r="J32" s="28" t="s">
        <v>22</v>
      </c>
      <c r="K32" s="36"/>
      <c r="L32" s="36"/>
      <c r="M32" s="36"/>
      <c r="N32" s="36"/>
      <c r="O32" s="36"/>
      <c r="P32" s="36"/>
      <c r="Q32" s="36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2.75" customHeight="1">
      <c r="A33" s="48" t="s">
        <v>375</v>
      </c>
      <c r="B33" s="48" t="s">
        <v>376</v>
      </c>
      <c r="C33" s="46">
        <v>0</v>
      </c>
      <c r="D33" s="46">
        <v>1.39</v>
      </c>
      <c r="E33" s="46">
        <v>1.39</v>
      </c>
      <c r="F33" s="46">
        <v>5</v>
      </c>
      <c r="G33" s="46">
        <v>6950</v>
      </c>
      <c r="H33" s="61" t="s">
        <v>120</v>
      </c>
      <c r="I33" s="28" t="s">
        <v>22</v>
      </c>
      <c r="J33" s="28" t="s">
        <v>22</v>
      </c>
      <c r="K33" s="36"/>
      <c r="L33" s="36"/>
      <c r="M33" s="36"/>
      <c r="N33" s="36"/>
      <c r="O33" s="36"/>
      <c r="P33" s="36"/>
      <c r="Q33" s="36"/>
      <c r="R33" s="78"/>
      <c r="S33" s="78"/>
      <c r="T33" s="78"/>
      <c r="U33" s="78"/>
      <c r="V33" s="78"/>
      <c r="W33" s="78"/>
      <c r="X33" s="78"/>
      <c r="Y33" s="78"/>
      <c r="Z33" s="78"/>
    </row>
    <row r="34" spans="1:26" ht="12.75" customHeight="1">
      <c r="A34" s="48" t="s">
        <v>377</v>
      </c>
      <c r="B34" s="48" t="s">
        <v>378</v>
      </c>
      <c r="C34" s="46">
        <v>0</v>
      </c>
      <c r="D34" s="46">
        <v>0.22</v>
      </c>
      <c r="E34" s="46">
        <v>0.22</v>
      </c>
      <c r="F34" s="46">
        <v>3.50</v>
      </c>
      <c r="G34" s="46">
        <v>770</v>
      </c>
      <c r="H34" s="61" t="s">
        <v>120</v>
      </c>
      <c r="I34" s="28" t="s">
        <v>22</v>
      </c>
      <c r="J34" s="28" t="s">
        <v>22</v>
      </c>
      <c r="K34" s="36"/>
      <c r="L34" s="36"/>
      <c r="M34" s="36"/>
      <c r="N34" s="36"/>
      <c r="O34" s="36"/>
      <c r="P34" s="36"/>
      <c r="Q34" s="36"/>
      <c r="R34" s="78"/>
      <c r="S34" s="78"/>
      <c r="T34" s="78"/>
      <c r="U34" s="78"/>
      <c r="V34" s="78"/>
      <c r="W34" s="78"/>
      <c r="X34" s="78"/>
      <c r="Y34" s="78"/>
      <c r="Z34" s="78"/>
    </row>
    <row r="35" spans="1:26" ht="12.75" customHeight="1">
      <c r="A35" s="210" t="s">
        <v>379</v>
      </c>
      <c r="B35" s="210" t="s">
        <v>380</v>
      </c>
      <c r="C35" s="46">
        <v>0</v>
      </c>
      <c r="D35" s="46">
        <v>0.13</v>
      </c>
      <c r="E35" s="46">
        <v>0.13</v>
      </c>
      <c r="F35" s="46">
        <v>4.50</v>
      </c>
      <c r="G35" s="46">
        <v>585</v>
      </c>
      <c r="H35" s="46" t="s">
        <v>17</v>
      </c>
      <c r="I35" s="28" t="s">
        <v>22</v>
      </c>
      <c r="J35" s="28" t="s">
        <v>22</v>
      </c>
      <c r="K35" s="36"/>
      <c r="L35" s="36"/>
      <c r="M35" s="36"/>
      <c r="N35" s="36"/>
      <c r="O35" s="36"/>
      <c r="P35" s="36"/>
      <c r="Q35" s="36"/>
      <c r="R35" s="78"/>
      <c r="S35" s="78"/>
      <c r="T35" s="78"/>
      <c r="U35" s="78"/>
      <c r="V35" s="78"/>
      <c r="W35" s="78"/>
      <c r="X35" s="78"/>
      <c r="Y35" s="78"/>
      <c r="Z35" s="78"/>
    </row>
    <row r="36" spans="1:26" ht="12.75" customHeight="1">
      <c r="A36" s="193"/>
      <c r="B36" s="193"/>
      <c r="C36" s="46">
        <v>0.13</v>
      </c>
      <c r="D36" s="46">
        <v>0.43</v>
      </c>
      <c r="E36" s="46">
        <v>0.30</v>
      </c>
      <c r="F36" s="46">
        <v>4.50</v>
      </c>
      <c r="G36" s="46">
        <v>1350</v>
      </c>
      <c r="H36" s="46" t="s">
        <v>120</v>
      </c>
      <c r="I36" s="28" t="s">
        <v>22</v>
      </c>
      <c r="J36" s="28" t="s">
        <v>22</v>
      </c>
      <c r="K36" s="36"/>
      <c r="L36" s="36"/>
      <c r="M36" s="36"/>
      <c r="N36" s="36"/>
      <c r="O36" s="36"/>
      <c r="P36" s="36"/>
      <c r="Q36" s="36"/>
      <c r="R36" s="78"/>
      <c r="S36" s="78"/>
      <c r="T36" s="78"/>
      <c r="U36" s="78"/>
      <c r="V36" s="78"/>
      <c r="W36" s="78"/>
      <c r="X36" s="78"/>
      <c r="Y36" s="78"/>
      <c r="Z36" s="78"/>
    </row>
    <row r="37" spans="1:26" ht="12.75" customHeight="1">
      <c r="A37" s="48" t="s">
        <v>381</v>
      </c>
      <c r="B37" s="65" t="s">
        <v>382</v>
      </c>
      <c r="C37" s="89">
        <v>0</v>
      </c>
      <c r="D37" s="89">
        <v>0.32</v>
      </c>
      <c r="E37" s="54">
        <v>0.32</v>
      </c>
      <c r="F37" s="54">
        <v>3.50</v>
      </c>
      <c r="G37" s="46">
        <v>1120</v>
      </c>
      <c r="H37" s="19" t="s">
        <v>120</v>
      </c>
      <c r="I37" s="28" t="s">
        <v>22</v>
      </c>
      <c r="J37" s="28" t="s">
        <v>22</v>
      </c>
      <c r="K37" s="36"/>
      <c r="L37" s="36"/>
      <c r="M37" s="36"/>
      <c r="N37" s="36"/>
      <c r="O37" s="36"/>
      <c r="P37" s="36"/>
      <c r="Q37" s="36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2.75" customHeight="1">
      <c r="A38" s="48" t="s">
        <v>383</v>
      </c>
      <c r="B38" s="93" t="s">
        <v>384</v>
      </c>
      <c r="C38" s="89">
        <v>0</v>
      </c>
      <c r="D38" s="89">
        <v>0.40</v>
      </c>
      <c r="E38" s="54">
        <v>0.40</v>
      </c>
      <c r="F38" s="54">
        <v>3</v>
      </c>
      <c r="G38" s="46">
        <v>1200</v>
      </c>
      <c r="H38" s="89" t="s">
        <v>120</v>
      </c>
      <c r="I38" s="28" t="s">
        <v>22</v>
      </c>
      <c r="J38" s="28" t="s">
        <v>22</v>
      </c>
      <c r="K38" s="36"/>
      <c r="L38" s="36"/>
      <c r="M38" s="36"/>
      <c r="N38" s="36"/>
      <c r="O38" s="36"/>
      <c r="P38" s="36"/>
      <c r="Q38" s="36"/>
      <c r="R38" s="78"/>
      <c r="S38" s="78"/>
      <c r="T38" s="78"/>
      <c r="U38" s="78"/>
      <c r="V38" s="78"/>
      <c r="W38" s="78"/>
      <c r="X38" s="78"/>
      <c r="Y38" s="78"/>
      <c r="Z38" s="78"/>
    </row>
    <row r="39" spans="1:26" ht="12.75" customHeight="1">
      <c r="A39" s="48" t="s">
        <v>385</v>
      </c>
      <c r="B39" s="48" t="s">
        <v>386</v>
      </c>
      <c r="C39" s="46">
        <v>0</v>
      </c>
      <c r="D39" s="46">
        <v>0.47</v>
      </c>
      <c r="E39" s="46">
        <v>0.47</v>
      </c>
      <c r="F39" s="46" t="s">
        <v>387</v>
      </c>
      <c r="G39" s="52">
        <v>2115</v>
      </c>
      <c r="H39" s="46" t="s">
        <v>120</v>
      </c>
      <c r="I39" s="28" t="s">
        <v>22</v>
      </c>
      <c r="J39" s="28" t="s">
        <v>22</v>
      </c>
      <c r="K39" s="36"/>
      <c r="L39" s="36"/>
      <c r="M39" s="36"/>
      <c r="N39" s="36"/>
      <c r="O39" s="36"/>
      <c r="P39" s="36"/>
      <c r="Q39" s="36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2.75" customHeight="1">
      <c r="A40" s="65" t="s">
        <v>388</v>
      </c>
      <c r="B40" s="65" t="s">
        <v>389</v>
      </c>
      <c r="C40" s="46">
        <v>0</v>
      </c>
      <c r="D40" s="46">
        <v>1.42</v>
      </c>
      <c r="E40" s="46">
        <v>1.42</v>
      </c>
      <c r="F40" s="46">
        <v>4.50</v>
      </c>
      <c r="G40" s="46">
        <v>6390</v>
      </c>
      <c r="H40" s="61" t="s">
        <v>120</v>
      </c>
      <c r="I40" s="28" t="s">
        <v>22</v>
      </c>
      <c r="J40" s="28" t="s">
        <v>22</v>
      </c>
      <c r="K40" s="36"/>
      <c r="L40" s="36"/>
      <c r="M40" s="36"/>
      <c r="N40" s="36"/>
      <c r="O40" s="36"/>
      <c r="P40" s="36"/>
      <c r="Q40" s="36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2.75" customHeight="1">
      <c r="A41" s="65" t="s">
        <v>390</v>
      </c>
      <c r="B41" s="65" t="s">
        <v>391</v>
      </c>
      <c r="C41" s="52">
        <v>0</v>
      </c>
      <c r="D41" s="46">
        <v>0.47</v>
      </c>
      <c r="E41" s="46">
        <v>0.47</v>
      </c>
      <c r="F41" s="46">
        <v>4.50</v>
      </c>
      <c r="G41" s="46">
        <v>2115</v>
      </c>
      <c r="H41" s="61" t="s">
        <v>120</v>
      </c>
      <c r="I41" s="28" t="s">
        <v>22</v>
      </c>
      <c r="J41" s="28" t="s">
        <v>22</v>
      </c>
      <c r="K41" s="36"/>
      <c r="L41" s="36"/>
      <c r="M41" s="36"/>
      <c r="N41" s="36"/>
      <c r="O41" s="36"/>
      <c r="P41" s="36"/>
      <c r="Q41" s="36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2.75" customHeight="1">
      <c r="A42" s="197" t="s">
        <v>392</v>
      </c>
      <c r="B42" s="218" t="s">
        <v>393</v>
      </c>
      <c r="C42" s="52">
        <v>0</v>
      </c>
      <c r="D42" s="52">
        <v>2.70</v>
      </c>
      <c r="E42" s="52">
        <v>2.70</v>
      </c>
      <c r="F42" s="52">
        <v>6</v>
      </c>
      <c r="G42" s="52">
        <v>16200</v>
      </c>
      <c r="H42" s="52" t="s">
        <v>120</v>
      </c>
      <c r="I42" s="28" t="s">
        <v>22</v>
      </c>
      <c r="J42" s="28" t="s">
        <v>22</v>
      </c>
      <c r="K42" s="36"/>
      <c r="L42" s="36"/>
      <c r="M42" s="36"/>
      <c r="N42" s="36"/>
      <c r="O42" s="36"/>
      <c r="P42" s="36"/>
      <c r="Q42" s="36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22.5" customHeight="1">
      <c r="A43" s="193"/>
      <c r="B43" s="213"/>
      <c r="C43" s="50"/>
      <c r="D43" s="50"/>
      <c r="E43" s="50"/>
      <c r="F43" s="50"/>
      <c r="G43" s="50"/>
      <c r="H43" s="50"/>
      <c r="I43" s="28" t="s">
        <v>22</v>
      </c>
      <c r="J43" s="28" t="s">
        <v>22</v>
      </c>
      <c r="K43" s="36"/>
      <c r="L43" s="36"/>
      <c r="M43" s="36"/>
      <c r="N43" s="36"/>
      <c r="O43" s="36"/>
      <c r="P43" s="36"/>
      <c r="Q43" s="36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2.75" customHeight="1">
      <c r="A44" s="65" t="s">
        <v>394</v>
      </c>
      <c r="B44" s="65" t="s">
        <v>395</v>
      </c>
      <c r="C44" s="50">
        <v>0</v>
      </c>
      <c r="D44" s="46">
        <v>0.42</v>
      </c>
      <c r="E44" s="46">
        <v>0.42</v>
      </c>
      <c r="F44" s="46">
        <v>3.50</v>
      </c>
      <c r="G44" s="46">
        <v>1470</v>
      </c>
      <c r="H44" s="61" t="s">
        <v>120</v>
      </c>
      <c r="I44" s="28" t="s">
        <v>22</v>
      </c>
      <c r="J44" s="28" t="s">
        <v>22</v>
      </c>
      <c r="K44" s="36"/>
      <c r="L44" s="36"/>
      <c r="M44" s="36"/>
      <c r="N44" s="36"/>
      <c r="O44" s="36"/>
      <c r="P44" s="36"/>
      <c r="Q44" s="36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2.75" customHeight="1">
      <c r="A45" s="65" t="s">
        <v>396</v>
      </c>
      <c r="B45" s="65" t="s">
        <v>397</v>
      </c>
      <c r="C45" s="46">
        <v>0</v>
      </c>
      <c r="D45" s="46">
        <v>0.27500000000000002</v>
      </c>
      <c r="E45" s="46">
        <v>0.28000000000000003</v>
      </c>
      <c r="F45" s="46">
        <v>4</v>
      </c>
      <c r="G45" s="46">
        <v>1100</v>
      </c>
      <c r="H45" s="61" t="s">
        <v>120</v>
      </c>
      <c r="I45" s="28" t="s">
        <v>22</v>
      </c>
      <c r="J45" s="28" t="s">
        <v>22</v>
      </c>
      <c r="K45" s="36"/>
      <c r="L45" s="36"/>
      <c r="M45" s="36"/>
      <c r="N45" s="36"/>
      <c r="O45" s="36"/>
      <c r="P45" s="36"/>
      <c r="Q45" s="36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2.75" customHeight="1">
      <c r="A46" s="65" t="s">
        <v>398</v>
      </c>
      <c r="B46" s="65" t="s">
        <v>399</v>
      </c>
      <c r="C46" s="46">
        <v>0</v>
      </c>
      <c r="D46" s="46">
        <v>0.22</v>
      </c>
      <c r="E46" s="46">
        <v>0.22</v>
      </c>
      <c r="F46" s="46">
        <v>4</v>
      </c>
      <c r="G46" s="46">
        <v>880</v>
      </c>
      <c r="H46" s="61" t="s">
        <v>120</v>
      </c>
      <c r="I46" s="28" t="s">
        <v>22</v>
      </c>
      <c r="J46" s="28" t="s">
        <v>22</v>
      </c>
      <c r="K46" s="36"/>
      <c r="L46" s="36"/>
      <c r="M46" s="36"/>
      <c r="N46" s="36"/>
      <c r="O46" s="36"/>
      <c r="P46" s="36"/>
      <c r="Q46" s="36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2.75" customHeight="1">
      <c r="A47" s="197" t="s">
        <v>400</v>
      </c>
      <c r="B47" s="210" t="s">
        <v>401</v>
      </c>
      <c r="C47" s="46">
        <v>0</v>
      </c>
      <c r="D47" s="46">
        <v>0.15</v>
      </c>
      <c r="E47" s="46">
        <v>0.15</v>
      </c>
      <c r="F47" s="46">
        <v>4.50</v>
      </c>
      <c r="G47" s="46">
        <v>675</v>
      </c>
      <c r="H47" s="61" t="s">
        <v>120</v>
      </c>
      <c r="I47" s="28" t="s">
        <v>22</v>
      </c>
      <c r="J47" s="28" t="s">
        <v>22</v>
      </c>
      <c r="K47" s="36"/>
      <c r="L47" s="36"/>
      <c r="M47" s="36"/>
      <c r="N47" s="36"/>
      <c r="O47" s="36"/>
      <c r="P47" s="36"/>
      <c r="Q47" s="36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2.75" customHeight="1">
      <c r="A48" s="193"/>
      <c r="B48" s="193"/>
      <c r="C48" s="46">
        <v>0.15</v>
      </c>
      <c r="D48" s="46">
        <v>0.20</v>
      </c>
      <c r="E48" s="46">
        <v>0.05</v>
      </c>
      <c r="F48" s="46">
        <v>4.50</v>
      </c>
      <c r="G48" s="46">
        <v>225</v>
      </c>
      <c r="H48" s="61" t="s">
        <v>17</v>
      </c>
      <c r="I48" s="28" t="s">
        <v>22</v>
      </c>
      <c r="J48" s="28" t="s">
        <v>22</v>
      </c>
      <c r="K48" s="36"/>
      <c r="L48" s="36"/>
      <c r="M48" s="36"/>
      <c r="N48" s="36"/>
      <c r="O48" s="36"/>
      <c r="P48" s="36"/>
      <c r="Q48" s="36"/>
      <c r="R48" s="78"/>
      <c r="S48" s="78"/>
      <c r="T48" s="78"/>
      <c r="U48" s="78"/>
      <c r="V48" s="78"/>
      <c r="W48" s="78"/>
      <c r="X48" s="78"/>
      <c r="Y48" s="78"/>
      <c r="Z48" s="78"/>
    </row>
    <row r="49" spans="1:26" ht="12.75" customHeight="1">
      <c r="A49" s="65" t="s">
        <v>402</v>
      </c>
      <c r="B49" s="65" t="s">
        <v>403</v>
      </c>
      <c r="C49" s="46">
        <v>0</v>
      </c>
      <c r="D49" s="46">
        <v>0.30</v>
      </c>
      <c r="E49" s="46">
        <v>0.30</v>
      </c>
      <c r="F49" s="46">
        <v>4.50</v>
      </c>
      <c r="G49" s="46">
        <v>1350</v>
      </c>
      <c r="H49" s="61" t="s">
        <v>120</v>
      </c>
      <c r="I49" s="28" t="s">
        <v>22</v>
      </c>
      <c r="J49" s="28" t="s">
        <v>22</v>
      </c>
      <c r="K49" s="36"/>
      <c r="L49" s="36"/>
      <c r="M49" s="36"/>
      <c r="N49" s="36"/>
      <c r="O49" s="36"/>
      <c r="P49" s="36"/>
      <c r="Q49" s="36"/>
      <c r="R49" s="78"/>
      <c r="S49" s="78"/>
      <c r="T49" s="78"/>
      <c r="U49" s="78"/>
      <c r="V49" s="78"/>
      <c r="W49" s="78"/>
      <c r="X49" s="78"/>
      <c r="Y49" s="78"/>
      <c r="Z49" s="78"/>
    </row>
    <row r="50" spans="1:26" ht="12.75" customHeight="1">
      <c r="A50" s="65" t="s">
        <v>404</v>
      </c>
      <c r="B50" s="65" t="s">
        <v>405</v>
      </c>
      <c r="C50" s="46">
        <v>0</v>
      </c>
      <c r="D50" s="46">
        <v>0.19</v>
      </c>
      <c r="E50" s="46">
        <v>0.19</v>
      </c>
      <c r="F50" s="46">
        <v>3.50</v>
      </c>
      <c r="G50" s="46">
        <v>665</v>
      </c>
      <c r="H50" s="61" t="s">
        <v>120</v>
      </c>
      <c r="I50" s="28" t="s">
        <v>22</v>
      </c>
      <c r="J50" s="28" t="s">
        <v>22</v>
      </c>
      <c r="K50" s="36"/>
      <c r="L50" s="36"/>
      <c r="M50" s="36"/>
      <c r="N50" s="36"/>
      <c r="O50" s="36"/>
      <c r="P50" s="36"/>
      <c r="Q50" s="87"/>
      <c r="R50" s="78"/>
      <c r="S50" s="78"/>
      <c r="T50" s="78"/>
      <c r="U50" s="78"/>
      <c r="V50" s="78"/>
      <c r="W50" s="78"/>
      <c r="X50" s="78"/>
      <c r="Y50" s="78"/>
      <c r="Z50" s="78"/>
    </row>
    <row r="51" spans="1:26" ht="12.75" customHeight="1">
      <c r="A51" s="65" t="s">
        <v>406</v>
      </c>
      <c r="B51" s="65" t="s">
        <v>407</v>
      </c>
      <c r="C51" s="46">
        <v>0</v>
      </c>
      <c r="D51" s="46">
        <v>0.26</v>
      </c>
      <c r="E51" s="46">
        <v>0.26</v>
      </c>
      <c r="F51" s="46">
        <v>4.50</v>
      </c>
      <c r="G51" s="46">
        <v>1170</v>
      </c>
      <c r="H51" s="61" t="s">
        <v>120</v>
      </c>
      <c r="I51" s="28" t="s">
        <v>22</v>
      </c>
      <c r="J51" s="28" t="s">
        <v>22</v>
      </c>
      <c r="K51" s="36"/>
      <c r="L51" s="36"/>
      <c r="M51" s="36"/>
      <c r="N51" s="36"/>
      <c r="O51" s="36"/>
      <c r="P51" s="36"/>
      <c r="Q51" s="87"/>
      <c r="R51" s="78"/>
      <c r="S51" s="78"/>
      <c r="T51" s="78"/>
      <c r="U51" s="78"/>
      <c r="V51" s="78"/>
      <c r="W51" s="78"/>
      <c r="X51" s="78"/>
      <c r="Y51" s="78"/>
      <c r="Z51" s="78"/>
    </row>
    <row r="52" spans="1:26" ht="12.75" customHeight="1">
      <c r="A52" s="65" t="s">
        <v>408</v>
      </c>
      <c r="B52" s="65" t="s">
        <v>409</v>
      </c>
      <c r="C52" s="46">
        <v>0</v>
      </c>
      <c r="D52" s="46">
        <v>0.56000000000000005</v>
      </c>
      <c r="E52" s="46">
        <v>0.56000000000000005</v>
      </c>
      <c r="F52" s="46">
        <v>3</v>
      </c>
      <c r="G52" s="46">
        <v>1680</v>
      </c>
      <c r="H52" s="61" t="s">
        <v>120</v>
      </c>
      <c r="I52" s="28" t="s">
        <v>22</v>
      </c>
      <c r="J52" s="28" t="s">
        <v>22</v>
      </c>
      <c r="K52" s="36"/>
      <c r="L52" s="36"/>
      <c r="M52" s="36"/>
      <c r="N52" s="36"/>
      <c r="O52" s="36"/>
      <c r="P52" s="36"/>
      <c r="Q52" s="36"/>
      <c r="R52" s="78"/>
      <c r="S52" s="78"/>
      <c r="T52" s="78"/>
      <c r="U52" s="78"/>
      <c r="V52" s="78"/>
      <c r="W52" s="78"/>
      <c r="X52" s="78"/>
      <c r="Y52" s="78"/>
      <c r="Z52" s="78"/>
    </row>
    <row r="53" spans="1:26" ht="20.25" customHeight="1">
      <c r="A53" s="65" t="s">
        <v>410</v>
      </c>
      <c r="B53" s="65" t="s">
        <v>411</v>
      </c>
      <c r="C53" s="46">
        <v>0</v>
      </c>
      <c r="D53" s="46">
        <v>0.30</v>
      </c>
      <c r="E53" s="46">
        <v>0.30</v>
      </c>
      <c r="F53" s="46">
        <v>3</v>
      </c>
      <c r="G53" s="46">
        <v>900</v>
      </c>
      <c r="H53" s="61" t="s">
        <v>28</v>
      </c>
      <c r="I53" s="28" t="s">
        <v>22</v>
      </c>
      <c r="J53" s="28" t="s">
        <v>22</v>
      </c>
      <c r="K53" s="4"/>
      <c r="L53" s="4"/>
      <c r="M53" s="4"/>
      <c r="N53" s="4"/>
      <c r="O53" s="4"/>
      <c r="P53" s="4"/>
      <c r="Q53" s="4"/>
      <c r="R53" s="78"/>
      <c r="S53" s="78"/>
      <c r="T53" s="78"/>
      <c r="U53" s="78"/>
      <c r="V53" s="78"/>
      <c r="W53" s="78"/>
      <c r="X53" s="78"/>
      <c r="Y53" s="78"/>
      <c r="Z53" s="78"/>
    </row>
    <row r="54" spans="1:26" ht="12.75" customHeight="1">
      <c r="A54" s="65" t="s">
        <v>412</v>
      </c>
      <c r="B54" s="65" t="s">
        <v>413</v>
      </c>
      <c r="C54" s="46">
        <v>0</v>
      </c>
      <c r="D54" s="46">
        <v>0.50</v>
      </c>
      <c r="E54" s="46">
        <v>0.50</v>
      </c>
      <c r="F54" s="46">
        <v>4.50</v>
      </c>
      <c r="G54" s="46">
        <v>2250</v>
      </c>
      <c r="H54" s="61" t="s">
        <v>120</v>
      </c>
      <c r="I54" s="28" t="s">
        <v>22</v>
      </c>
      <c r="J54" s="28" t="s">
        <v>22</v>
      </c>
      <c r="K54" s="87"/>
      <c r="L54" s="87"/>
      <c r="M54" s="87"/>
      <c r="N54" s="87"/>
      <c r="O54" s="87"/>
      <c r="P54" s="87"/>
      <c r="Q54" s="87"/>
      <c r="R54" s="78"/>
      <c r="S54" s="78"/>
      <c r="T54" s="78"/>
      <c r="U54" s="78"/>
      <c r="V54" s="78"/>
      <c r="W54" s="78"/>
      <c r="X54" s="78"/>
      <c r="Y54" s="78"/>
      <c r="Z54" s="78"/>
    </row>
    <row r="55" spans="1:26" ht="12.75" customHeight="1">
      <c r="A55" s="65" t="s">
        <v>414</v>
      </c>
      <c r="B55" s="65" t="s">
        <v>415</v>
      </c>
      <c r="C55" s="46">
        <v>0</v>
      </c>
      <c r="D55" s="46">
        <v>0.43</v>
      </c>
      <c r="E55" s="46">
        <v>0.43</v>
      </c>
      <c r="F55" s="46">
        <v>4.50</v>
      </c>
      <c r="G55" s="46">
        <v>1935</v>
      </c>
      <c r="H55" s="61" t="s">
        <v>120</v>
      </c>
      <c r="I55" s="28" t="s">
        <v>22</v>
      </c>
      <c r="J55" s="28" t="s">
        <v>22</v>
      </c>
      <c r="K55" s="87"/>
      <c r="L55" s="87"/>
      <c r="M55" s="87"/>
      <c r="N55" s="87"/>
      <c r="O55" s="87"/>
      <c r="P55" s="87"/>
      <c r="Q55" s="87"/>
      <c r="R55" s="78"/>
      <c r="S55" s="78"/>
      <c r="T55" s="78"/>
      <c r="U55" s="78"/>
      <c r="V55" s="78"/>
      <c r="W55" s="78"/>
      <c r="X55" s="78"/>
      <c r="Y55" s="78"/>
      <c r="Z55" s="78"/>
    </row>
    <row r="56" spans="1:26" ht="12.75" customHeight="1">
      <c r="A56" s="65" t="s">
        <v>416</v>
      </c>
      <c r="B56" s="65" t="s">
        <v>417</v>
      </c>
      <c r="C56" s="46">
        <v>0</v>
      </c>
      <c r="D56" s="46">
        <v>0.74</v>
      </c>
      <c r="E56" s="46">
        <v>0.74</v>
      </c>
      <c r="F56" s="46">
        <v>4</v>
      </c>
      <c r="G56" s="46">
        <v>2960</v>
      </c>
      <c r="H56" s="61" t="s">
        <v>28</v>
      </c>
      <c r="I56" s="28" t="s">
        <v>22</v>
      </c>
      <c r="J56" s="28" t="s">
        <v>22</v>
      </c>
      <c r="K56" s="87"/>
      <c r="L56" s="87"/>
      <c r="M56" s="87"/>
      <c r="N56" s="87"/>
      <c r="O56" s="87"/>
      <c r="P56" s="87"/>
      <c r="Q56" s="87"/>
      <c r="R56" s="78"/>
      <c r="S56" s="78"/>
      <c r="T56" s="78"/>
      <c r="U56" s="78"/>
      <c r="V56" s="78"/>
      <c r="W56" s="78"/>
      <c r="X56" s="78"/>
      <c r="Y56" s="78"/>
      <c r="Z56" s="78"/>
    </row>
    <row r="57" spans="1:26" ht="12.75" customHeight="1">
      <c r="A57" s="65" t="s">
        <v>418</v>
      </c>
      <c r="B57" s="65" t="s">
        <v>419</v>
      </c>
      <c r="C57" s="46">
        <v>0</v>
      </c>
      <c r="D57" s="46">
        <v>0.24</v>
      </c>
      <c r="E57" s="46">
        <v>0.24</v>
      </c>
      <c r="F57" s="46">
        <v>4</v>
      </c>
      <c r="G57" s="46">
        <v>960</v>
      </c>
      <c r="H57" s="61" t="s">
        <v>120</v>
      </c>
      <c r="I57" s="28" t="s">
        <v>22</v>
      </c>
      <c r="J57" s="28" t="s">
        <v>22</v>
      </c>
      <c r="K57" s="87"/>
      <c r="L57" s="87"/>
      <c r="M57" s="87"/>
      <c r="N57" s="87"/>
      <c r="O57" s="87"/>
      <c r="P57" s="87"/>
      <c r="Q57" s="87"/>
      <c r="R57" s="78"/>
      <c r="S57" s="78"/>
      <c r="T57" s="78"/>
      <c r="U57" s="78"/>
      <c r="V57" s="78"/>
      <c r="W57" s="78"/>
      <c r="X57" s="78"/>
      <c r="Y57" s="78"/>
      <c r="Z57" s="78"/>
    </row>
    <row r="58" spans="1:26" ht="12.75" customHeight="1">
      <c r="A58" s="65" t="s">
        <v>420</v>
      </c>
      <c r="B58" s="65" t="s">
        <v>421</v>
      </c>
      <c r="C58" s="46">
        <v>0</v>
      </c>
      <c r="D58" s="46">
        <v>0.70</v>
      </c>
      <c r="E58" s="46">
        <v>0.70</v>
      </c>
      <c r="F58" s="46">
        <v>4.50</v>
      </c>
      <c r="G58" s="46">
        <v>3150</v>
      </c>
      <c r="H58" s="61" t="s">
        <v>120</v>
      </c>
      <c r="I58" s="28" t="s">
        <v>22</v>
      </c>
      <c r="J58" s="28" t="s">
        <v>22</v>
      </c>
      <c r="K58" s="87"/>
      <c r="L58" s="87"/>
      <c r="M58" s="87"/>
      <c r="N58" s="87"/>
      <c r="O58" s="87"/>
      <c r="P58" s="87"/>
      <c r="Q58" s="87"/>
      <c r="R58" s="78"/>
      <c r="S58" s="78"/>
      <c r="T58" s="78"/>
      <c r="U58" s="78"/>
      <c r="V58" s="78"/>
      <c r="W58" s="78"/>
      <c r="X58" s="78"/>
      <c r="Y58" s="78"/>
      <c r="Z58" s="78"/>
    </row>
    <row r="59" spans="1:26" ht="12.75" customHeight="1">
      <c r="A59" s="65" t="s">
        <v>422</v>
      </c>
      <c r="B59" s="65" t="s">
        <v>423</v>
      </c>
      <c r="C59" s="46">
        <v>0</v>
      </c>
      <c r="D59" s="46">
        <v>0.28000000000000003</v>
      </c>
      <c r="E59" s="46">
        <v>0.28000000000000003</v>
      </c>
      <c r="F59" s="46">
        <v>4</v>
      </c>
      <c r="G59" s="46">
        <v>1120</v>
      </c>
      <c r="H59" s="61" t="s">
        <v>120</v>
      </c>
      <c r="I59" s="28" t="s">
        <v>22</v>
      </c>
      <c r="J59" s="28" t="s">
        <v>22</v>
      </c>
      <c r="K59" s="87"/>
      <c r="L59" s="87"/>
      <c r="M59" s="87"/>
      <c r="N59" s="87"/>
      <c r="O59" s="87"/>
      <c r="P59" s="36"/>
      <c r="Q59" s="36"/>
      <c r="R59" s="78"/>
      <c r="S59" s="78"/>
      <c r="T59" s="78"/>
      <c r="U59" s="78"/>
      <c r="V59" s="78"/>
      <c r="W59" s="78"/>
      <c r="X59" s="78"/>
      <c r="Y59" s="78"/>
      <c r="Z59" s="78"/>
    </row>
    <row r="60" spans="1:26" ht="12.75" customHeight="1">
      <c r="A60" s="65" t="s">
        <v>424</v>
      </c>
      <c r="B60" s="65" t="s">
        <v>425</v>
      </c>
      <c r="C60" s="46">
        <v>0</v>
      </c>
      <c r="D60" s="46">
        <v>0.60</v>
      </c>
      <c r="E60" s="46">
        <v>0.60</v>
      </c>
      <c r="F60" s="46">
        <v>4</v>
      </c>
      <c r="G60" s="46">
        <v>2400</v>
      </c>
      <c r="H60" s="61" t="s">
        <v>120</v>
      </c>
      <c r="I60" s="28" t="s">
        <v>22</v>
      </c>
      <c r="J60" s="28" t="s">
        <v>22</v>
      </c>
      <c r="K60" s="87"/>
      <c r="L60" s="87"/>
      <c r="M60" s="87"/>
      <c r="N60" s="87"/>
      <c r="O60" s="87"/>
      <c r="P60" s="36"/>
      <c r="Q60" s="36"/>
      <c r="R60" s="78"/>
      <c r="S60" s="78"/>
      <c r="T60" s="78"/>
      <c r="U60" s="78"/>
      <c r="V60" s="78"/>
      <c r="W60" s="78"/>
      <c r="X60" s="78"/>
      <c r="Y60" s="78"/>
      <c r="Z60" s="78"/>
    </row>
    <row r="61" spans="1:26" ht="12.75" customHeight="1">
      <c r="A61" s="65" t="s">
        <v>426</v>
      </c>
      <c r="B61" s="65" t="s">
        <v>427</v>
      </c>
      <c r="C61" s="46">
        <v>0</v>
      </c>
      <c r="D61" s="46">
        <v>0.33</v>
      </c>
      <c r="E61" s="46">
        <v>0.33</v>
      </c>
      <c r="F61" s="46">
        <v>4.50</v>
      </c>
      <c r="G61" s="46">
        <v>1485</v>
      </c>
      <c r="H61" s="61" t="s">
        <v>120</v>
      </c>
      <c r="I61" s="28" t="s">
        <v>22</v>
      </c>
      <c r="J61" s="28" t="s">
        <v>22</v>
      </c>
      <c r="K61" s="87"/>
      <c r="L61" s="87"/>
      <c r="M61" s="87"/>
      <c r="N61" s="87"/>
      <c r="O61" s="87"/>
      <c r="P61" s="36"/>
      <c r="Q61" s="36"/>
      <c r="R61" s="78"/>
      <c r="S61" s="78"/>
      <c r="T61" s="78"/>
      <c r="U61" s="78"/>
      <c r="V61" s="78"/>
      <c r="W61" s="78"/>
      <c r="X61" s="78"/>
      <c r="Y61" s="78"/>
      <c r="Z61" s="78"/>
    </row>
    <row r="62" spans="1:26" ht="12.75" customHeight="1">
      <c r="A62" s="65" t="s">
        <v>428</v>
      </c>
      <c r="B62" s="65" t="s">
        <v>429</v>
      </c>
      <c r="C62" s="46">
        <v>0</v>
      </c>
      <c r="D62" s="46">
        <v>0.31</v>
      </c>
      <c r="E62" s="46">
        <v>0.31</v>
      </c>
      <c r="F62" s="46">
        <v>4.50</v>
      </c>
      <c r="G62" s="46">
        <v>1395</v>
      </c>
      <c r="H62" s="61" t="s">
        <v>28</v>
      </c>
      <c r="I62" s="28" t="s">
        <v>22</v>
      </c>
      <c r="J62" s="28" t="s">
        <v>22</v>
      </c>
      <c r="K62" s="87"/>
      <c r="L62" s="87"/>
      <c r="M62" s="87"/>
      <c r="N62" s="87"/>
      <c r="O62" s="87"/>
      <c r="P62" s="36"/>
      <c r="Q62" s="36"/>
      <c r="R62" s="78"/>
      <c r="S62" s="78"/>
      <c r="T62" s="78"/>
      <c r="U62" s="78"/>
      <c r="V62" s="78"/>
      <c r="W62" s="78"/>
      <c r="X62" s="78"/>
      <c r="Y62" s="78"/>
      <c r="Z62" s="78"/>
    </row>
    <row r="63" spans="1:26" ht="12.75" customHeight="1">
      <c r="A63" s="65" t="s">
        <v>430</v>
      </c>
      <c r="B63" s="65" t="s">
        <v>431</v>
      </c>
      <c r="C63" s="46">
        <v>0</v>
      </c>
      <c r="D63" s="46">
        <v>0.34</v>
      </c>
      <c r="E63" s="46">
        <v>0.34</v>
      </c>
      <c r="F63" s="46">
        <v>4.50</v>
      </c>
      <c r="G63" s="46">
        <v>1530</v>
      </c>
      <c r="H63" s="61" t="s">
        <v>120</v>
      </c>
      <c r="I63" s="28" t="s">
        <v>22</v>
      </c>
      <c r="J63" s="28" t="s">
        <v>22</v>
      </c>
      <c r="K63" s="87"/>
      <c r="L63" s="87"/>
      <c r="M63" s="87"/>
      <c r="N63" s="87"/>
      <c r="O63" s="87"/>
      <c r="P63" s="36"/>
      <c r="Q63" s="36"/>
      <c r="R63" s="78"/>
      <c r="S63" s="78"/>
      <c r="T63" s="78"/>
      <c r="U63" s="78"/>
      <c r="V63" s="78"/>
      <c r="W63" s="78"/>
      <c r="X63" s="78"/>
      <c r="Y63" s="78"/>
      <c r="Z63" s="78"/>
    </row>
    <row r="64" spans="1:26" ht="12.75" customHeight="1">
      <c r="A64" s="65" t="s">
        <v>432</v>
      </c>
      <c r="B64" s="65" t="s">
        <v>433</v>
      </c>
      <c r="C64" s="46">
        <v>0</v>
      </c>
      <c r="D64" s="46">
        <v>0.25</v>
      </c>
      <c r="E64" s="46">
        <v>0.25</v>
      </c>
      <c r="F64" s="46">
        <v>3.50</v>
      </c>
      <c r="G64" s="46">
        <v>875</v>
      </c>
      <c r="H64" s="61" t="s">
        <v>28</v>
      </c>
      <c r="I64" s="28" t="s">
        <v>22</v>
      </c>
      <c r="J64" s="28" t="s">
        <v>22</v>
      </c>
      <c r="K64" s="87"/>
      <c r="L64" s="87"/>
      <c r="M64" s="87"/>
      <c r="N64" s="87"/>
      <c r="O64" s="87"/>
      <c r="P64" s="36"/>
      <c r="Q64" s="36"/>
      <c r="R64" s="78"/>
      <c r="S64" s="78"/>
      <c r="T64" s="78"/>
      <c r="U64" s="78"/>
      <c r="V64" s="78"/>
      <c r="W64" s="78"/>
      <c r="X64" s="78"/>
      <c r="Y64" s="78"/>
      <c r="Z64" s="78"/>
    </row>
    <row r="65" spans="1:26" ht="12.75" customHeight="1">
      <c r="A65" s="65" t="s">
        <v>434</v>
      </c>
      <c r="B65" s="65" t="s">
        <v>435</v>
      </c>
      <c r="C65" s="46">
        <v>0</v>
      </c>
      <c r="D65" s="46">
        <v>0.49</v>
      </c>
      <c r="E65" s="46">
        <v>0.49</v>
      </c>
      <c r="F65" s="46">
        <v>3</v>
      </c>
      <c r="G65" s="46">
        <v>1470</v>
      </c>
      <c r="H65" s="61" t="s">
        <v>28</v>
      </c>
      <c r="I65" s="28" t="s">
        <v>22</v>
      </c>
      <c r="J65" s="28" t="s">
        <v>22</v>
      </c>
      <c r="K65" s="87"/>
      <c r="L65" s="87"/>
      <c r="M65" s="87"/>
      <c r="N65" s="87"/>
      <c r="O65" s="87"/>
      <c r="P65" s="36"/>
      <c r="Q65" s="36"/>
      <c r="R65" s="78"/>
      <c r="S65" s="78"/>
      <c r="T65" s="78"/>
      <c r="U65" s="78"/>
      <c r="V65" s="78"/>
      <c r="W65" s="78"/>
      <c r="X65" s="78"/>
      <c r="Y65" s="78"/>
      <c r="Z65" s="78"/>
    </row>
    <row r="66" spans="1:26" ht="12.75" customHeight="1">
      <c r="A66" s="65" t="s">
        <v>436</v>
      </c>
      <c r="B66" s="65" t="s">
        <v>437</v>
      </c>
      <c r="C66" s="46">
        <v>0</v>
      </c>
      <c r="D66" s="46">
        <v>0.28000000000000003</v>
      </c>
      <c r="E66" s="46">
        <v>0.28000000000000003</v>
      </c>
      <c r="F66" s="46">
        <v>3</v>
      </c>
      <c r="G66" s="46">
        <v>840</v>
      </c>
      <c r="H66" s="61" t="s">
        <v>120</v>
      </c>
      <c r="I66" s="28" t="s">
        <v>22</v>
      </c>
      <c r="J66" s="28" t="s">
        <v>22</v>
      </c>
      <c r="K66" s="87"/>
      <c r="L66" s="87"/>
      <c r="M66" s="87"/>
      <c r="N66" s="87"/>
      <c r="O66" s="87"/>
      <c r="P66" s="36"/>
      <c r="Q66" s="36"/>
      <c r="R66" s="78"/>
      <c r="S66" s="78"/>
      <c r="T66" s="78"/>
      <c r="U66" s="78"/>
      <c r="V66" s="78"/>
      <c r="W66" s="78"/>
      <c r="X66" s="78"/>
      <c r="Y66" s="78"/>
      <c r="Z66" s="78"/>
    </row>
    <row r="67" spans="1:26" ht="12.75" customHeight="1">
      <c r="A67" s="203" t="s">
        <v>438</v>
      </c>
      <c r="B67" s="203" t="s">
        <v>384</v>
      </c>
      <c r="C67" s="89">
        <v>0</v>
      </c>
      <c r="D67" s="89">
        <v>0.40</v>
      </c>
      <c r="E67" s="54">
        <v>0.40</v>
      </c>
      <c r="F67" s="54">
        <v>4</v>
      </c>
      <c r="G67" s="46">
        <v>1600</v>
      </c>
      <c r="H67" s="19" t="s">
        <v>120</v>
      </c>
      <c r="I67" s="28" t="s">
        <v>22</v>
      </c>
      <c r="J67" s="28" t="s">
        <v>22</v>
      </c>
      <c r="K67" s="87"/>
      <c r="L67" s="87"/>
      <c r="M67" s="87"/>
      <c r="N67" s="87"/>
      <c r="O67" s="87"/>
      <c r="P67" s="36"/>
      <c r="Q67" s="36"/>
      <c r="R67" s="78"/>
      <c r="S67" s="78"/>
      <c r="T67" s="78"/>
      <c r="U67" s="78"/>
      <c r="V67" s="78"/>
      <c r="W67" s="78"/>
      <c r="X67" s="78"/>
      <c r="Y67" s="78"/>
      <c r="Z67" s="78"/>
    </row>
    <row r="68" spans="1:26" ht="12.75" customHeight="1">
      <c r="A68" s="193"/>
      <c r="B68" s="193"/>
      <c r="C68" s="89">
        <v>0.40</v>
      </c>
      <c r="D68" s="89">
        <v>0.75</v>
      </c>
      <c r="E68" s="54">
        <v>0.35</v>
      </c>
      <c r="F68" s="54">
        <v>4</v>
      </c>
      <c r="G68" s="46">
        <v>1400</v>
      </c>
      <c r="H68" s="19" t="s">
        <v>120</v>
      </c>
      <c r="I68" s="28" t="s">
        <v>22</v>
      </c>
      <c r="J68" s="28" t="s">
        <v>22</v>
      </c>
      <c r="K68" s="87"/>
      <c r="L68" s="87"/>
      <c r="M68" s="87"/>
      <c r="N68" s="87"/>
      <c r="O68" s="87"/>
      <c r="P68" s="36"/>
      <c r="Q68" s="36"/>
      <c r="R68" s="78"/>
      <c r="S68" s="78"/>
      <c r="T68" s="78"/>
      <c r="U68" s="78"/>
      <c r="V68" s="78"/>
      <c r="W68" s="78"/>
      <c r="X68" s="78"/>
      <c r="Y68" s="78"/>
      <c r="Z68" s="78"/>
    </row>
    <row r="69" spans="1:26" ht="12.75" customHeight="1">
      <c r="A69" s="94"/>
      <c r="B69" s="95" t="s">
        <v>439</v>
      </c>
      <c r="C69" s="28">
        <v>0</v>
      </c>
      <c r="D69" s="28">
        <v>0.11</v>
      </c>
      <c r="E69" s="96">
        <v>0.11</v>
      </c>
      <c r="F69" s="89">
        <v>4</v>
      </c>
      <c r="G69" s="66">
        <v>440</v>
      </c>
      <c r="H69" s="97" t="s">
        <v>17</v>
      </c>
      <c r="I69" s="28" t="s">
        <v>22</v>
      </c>
      <c r="J69" s="28" t="s">
        <v>22</v>
      </c>
      <c r="K69" s="87"/>
      <c r="L69" s="87"/>
      <c r="M69" s="87"/>
      <c r="N69" s="87"/>
      <c r="O69" s="87"/>
      <c r="P69" s="36"/>
      <c r="Q69" s="36"/>
      <c r="R69" s="78"/>
      <c r="S69" s="78"/>
      <c r="T69" s="78"/>
      <c r="U69" s="78"/>
      <c r="V69" s="78"/>
      <c r="W69" s="78"/>
      <c r="X69" s="78"/>
      <c r="Y69" s="78"/>
      <c r="Z69" s="78"/>
    </row>
    <row r="70" spans="1:26" ht="12.75" customHeight="1">
      <c r="A70" s="3"/>
      <c r="B70" s="98"/>
      <c r="C70" s="4"/>
      <c r="D70" s="4"/>
      <c r="E70" s="4"/>
      <c r="F70" s="99"/>
      <c r="G70" s="4"/>
      <c r="H70" s="5"/>
      <c r="I70" s="4"/>
      <c r="J70" s="4"/>
      <c r="K70" s="87"/>
      <c r="L70" s="87"/>
      <c r="M70" s="87"/>
      <c r="N70" s="87"/>
      <c r="O70" s="87"/>
      <c r="P70" s="36"/>
      <c r="Q70" s="36"/>
      <c r="R70" s="78"/>
      <c r="S70" s="78"/>
      <c r="T70" s="78"/>
      <c r="U70" s="78"/>
      <c r="V70" s="78"/>
      <c r="W70" s="78"/>
      <c r="X70" s="78"/>
      <c r="Y70" s="78"/>
      <c r="Z70" s="78"/>
    </row>
    <row r="71" spans="1:26" ht="12.75" customHeight="1">
      <c r="A71" s="3"/>
      <c r="B71" s="98"/>
      <c r="C71" s="4"/>
      <c r="D71" s="4"/>
      <c r="E71" s="4"/>
      <c r="F71" s="99"/>
      <c r="G71" s="4"/>
      <c r="H71" s="5"/>
      <c r="I71" s="4"/>
      <c r="J71" s="4"/>
      <c r="K71" s="87"/>
      <c r="L71" s="87"/>
      <c r="M71" s="87"/>
      <c r="N71" s="87"/>
      <c r="O71" s="87"/>
      <c r="P71" s="36"/>
      <c r="Q71" s="36"/>
      <c r="R71" s="78"/>
      <c r="S71" s="78"/>
      <c r="T71" s="78"/>
      <c r="U71" s="78"/>
      <c r="V71" s="78"/>
      <c r="W71" s="78"/>
      <c r="X71" s="78"/>
      <c r="Y71" s="78"/>
      <c r="Z71" s="78"/>
    </row>
    <row r="72" spans="1:26" ht="12.75" customHeight="1">
      <c r="A72" s="3"/>
      <c r="B72" s="98"/>
      <c r="C72" s="4"/>
      <c r="D72" s="4"/>
      <c r="E72" s="4"/>
      <c r="F72" s="99"/>
      <c r="G72" s="4"/>
      <c r="H72" s="5"/>
      <c r="I72" s="4"/>
      <c r="J72" s="4"/>
      <c r="K72" s="87"/>
      <c r="L72" s="87"/>
      <c r="M72" s="87"/>
      <c r="N72" s="87"/>
      <c r="O72" s="87"/>
      <c r="P72" s="36"/>
      <c r="Q72" s="36"/>
      <c r="R72" s="78"/>
      <c r="S72" s="78"/>
      <c r="T72" s="78"/>
      <c r="U72" s="78"/>
      <c r="V72" s="78"/>
      <c r="W72" s="78"/>
      <c r="X72" s="78"/>
      <c r="Y72" s="78"/>
      <c r="Z72" s="78"/>
    </row>
    <row r="73" spans="1:26" ht="12.75" customHeight="1">
      <c r="A73" s="3"/>
      <c r="B73" s="98"/>
      <c r="C73" s="4"/>
      <c r="D73" s="4"/>
      <c r="E73" s="4"/>
      <c r="F73" s="99"/>
      <c r="G73" s="4"/>
      <c r="H73" s="5"/>
      <c r="I73" s="4"/>
      <c r="J73" s="4"/>
      <c r="K73" s="87"/>
      <c r="L73" s="87"/>
      <c r="M73" s="87"/>
      <c r="N73" s="87"/>
      <c r="O73" s="87"/>
      <c r="P73" s="36"/>
      <c r="Q73" s="36"/>
      <c r="R73" s="78"/>
      <c r="S73" s="78"/>
      <c r="T73" s="78"/>
      <c r="U73" s="78"/>
      <c r="V73" s="78"/>
      <c r="W73" s="78"/>
      <c r="X73" s="78"/>
      <c r="Y73" s="78"/>
      <c r="Z73" s="78"/>
    </row>
    <row r="74" spans="1:26" ht="12.75" customHeight="1">
      <c r="A74" s="3"/>
      <c r="B74" s="98"/>
      <c r="C74" s="4"/>
      <c r="D74" s="4"/>
      <c r="E74" s="4"/>
      <c r="F74" s="99"/>
      <c r="G74" s="4"/>
      <c r="H74" s="5"/>
      <c r="I74" s="4"/>
      <c r="J74" s="4"/>
      <c r="K74" s="87"/>
      <c r="L74" s="87"/>
      <c r="M74" s="87"/>
      <c r="N74" s="87"/>
      <c r="O74" s="87"/>
      <c r="P74" s="36"/>
      <c r="Q74" s="36"/>
      <c r="R74" s="78"/>
      <c r="S74" s="78"/>
      <c r="T74" s="78"/>
      <c r="U74" s="78"/>
      <c r="V74" s="78"/>
      <c r="W74" s="78"/>
      <c r="X74" s="78"/>
      <c r="Y74" s="78"/>
      <c r="Z74" s="78"/>
    </row>
    <row r="75" spans="1:26" ht="12.75" customHeight="1">
      <c r="A75" s="3"/>
      <c r="B75" s="98"/>
      <c r="C75" s="4"/>
      <c r="D75" s="4"/>
      <c r="E75" s="4"/>
      <c r="F75" s="99"/>
      <c r="G75" s="4"/>
      <c r="H75" s="5"/>
      <c r="I75" s="4"/>
      <c r="J75" s="4"/>
      <c r="K75" s="87"/>
      <c r="L75" s="87"/>
      <c r="M75" s="87"/>
      <c r="N75" s="87"/>
      <c r="O75" s="87"/>
      <c r="P75" s="36"/>
      <c r="Q75" s="36"/>
      <c r="R75" s="78"/>
      <c r="S75" s="78"/>
      <c r="T75" s="78"/>
      <c r="U75" s="78"/>
      <c r="V75" s="78"/>
      <c r="W75" s="78"/>
      <c r="X75" s="78"/>
      <c r="Y75" s="78"/>
      <c r="Z75" s="78"/>
    </row>
    <row r="76" spans="1:26" ht="12.75" customHeight="1">
      <c r="A76" s="3"/>
      <c r="B76" s="98"/>
      <c r="C76" s="4"/>
      <c r="D76" s="4"/>
      <c r="E76" s="4"/>
      <c r="F76" s="99"/>
      <c r="G76" s="4"/>
      <c r="H76" s="5"/>
      <c r="I76" s="4"/>
      <c r="J76" s="4"/>
      <c r="K76" s="87"/>
      <c r="L76" s="87"/>
      <c r="M76" s="87"/>
      <c r="N76" s="87"/>
      <c r="O76" s="87"/>
      <c r="P76" s="36"/>
      <c r="Q76" s="36"/>
      <c r="R76" s="78"/>
      <c r="S76" s="78"/>
      <c r="T76" s="78"/>
      <c r="U76" s="78"/>
      <c r="V76" s="78"/>
      <c r="W76" s="78"/>
      <c r="X76" s="78"/>
      <c r="Y76" s="78"/>
      <c r="Z76" s="78"/>
    </row>
    <row r="77" spans="1:26" ht="12.75" customHeight="1">
      <c r="A77" s="3"/>
      <c r="B77" s="98"/>
      <c r="C77" s="4"/>
      <c r="D77" s="4"/>
      <c r="E77" s="4"/>
      <c r="F77" s="99"/>
      <c r="G77" s="4"/>
      <c r="H77" s="5"/>
      <c r="I77" s="4"/>
      <c r="J77" s="4"/>
      <c r="K77" s="87"/>
      <c r="L77" s="87"/>
      <c r="M77" s="87"/>
      <c r="N77" s="87"/>
      <c r="O77" s="87"/>
      <c r="P77" s="36"/>
      <c r="Q77" s="36"/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12.75" customHeight="1">
      <c r="A78" s="3"/>
      <c r="B78" s="98"/>
      <c r="C78" s="4"/>
      <c r="D78" s="4"/>
      <c r="E78" s="4"/>
      <c r="F78" s="99"/>
      <c r="G78" s="4"/>
      <c r="H78" s="5"/>
      <c r="I78" s="4"/>
      <c r="J78" s="4"/>
      <c r="K78" s="87"/>
      <c r="L78" s="87"/>
      <c r="M78" s="87"/>
      <c r="N78" s="87"/>
      <c r="O78" s="87"/>
      <c r="P78" s="36"/>
      <c r="Q78" s="36"/>
      <c r="R78" s="78"/>
      <c r="S78" s="78"/>
      <c r="T78" s="78"/>
      <c r="U78" s="78"/>
      <c r="V78" s="78"/>
      <c r="W78" s="78"/>
      <c r="X78" s="78"/>
      <c r="Y78" s="78"/>
      <c r="Z78" s="78"/>
    </row>
    <row r="79" spans="1:26" ht="12.75" customHeight="1">
      <c r="A79" s="3"/>
      <c r="B79" s="98"/>
      <c r="C79" s="4"/>
      <c r="D79" s="4"/>
      <c r="E79" s="4"/>
      <c r="F79" s="99"/>
      <c r="G79" s="4"/>
      <c r="H79" s="5"/>
      <c r="I79" s="4"/>
      <c r="J79" s="4"/>
      <c r="K79" s="87"/>
      <c r="L79" s="87"/>
      <c r="M79" s="87"/>
      <c r="N79" s="87"/>
      <c r="O79" s="87"/>
      <c r="P79" s="36"/>
      <c r="Q79" s="36"/>
      <c r="R79" s="78"/>
      <c r="S79" s="78"/>
      <c r="T79" s="78"/>
      <c r="U79" s="78"/>
      <c r="V79" s="78"/>
      <c r="W79" s="78"/>
      <c r="X79" s="78"/>
      <c r="Y79" s="78"/>
      <c r="Z79" s="78"/>
    </row>
    <row r="80" spans="1:26" ht="12.75" customHeight="1">
      <c r="A80" s="3"/>
      <c r="B80" s="98"/>
      <c r="C80" s="4"/>
      <c r="D80" s="4"/>
      <c r="E80" s="4"/>
      <c r="F80" s="99"/>
      <c r="G80" s="4"/>
      <c r="H80" s="5"/>
      <c r="I80" s="4"/>
      <c r="J80" s="4"/>
      <c r="K80" s="87"/>
      <c r="L80" s="87"/>
      <c r="M80" s="87"/>
      <c r="N80" s="87"/>
      <c r="O80" s="87"/>
      <c r="P80" s="36"/>
      <c r="Q80" s="36"/>
      <c r="R80" s="78"/>
      <c r="S80" s="78"/>
      <c r="T80" s="78"/>
      <c r="U80" s="78"/>
      <c r="V80" s="78"/>
      <c r="W80" s="78"/>
      <c r="X80" s="78"/>
      <c r="Y80" s="78"/>
      <c r="Z80" s="78"/>
    </row>
    <row r="81" spans="1:26" ht="12.75" customHeight="1">
      <c r="A81" s="3"/>
      <c r="B81" s="98"/>
      <c r="C81" s="4"/>
      <c r="D81" s="4"/>
      <c r="E81" s="4"/>
      <c r="F81" s="99"/>
      <c r="G81" s="4"/>
      <c r="H81" s="5"/>
      <c r="I81" s="4"/>
      <c r="J81" s="4"/>
      <c r="K81" s="87"/>
      <c r="L81" s="87"/>
      <c r="M81" s="87"/>
      <c r="N81" s="87"/>
      <c r="O81" s="87"/>
      <c r="P81" s="36"/>
      <c r="Q81" s="36"/>
      <c r="R81" s="78"/>
      <c r="S81" s="78"/>
      <c r="T81" s="78"/>
      <c r="U81" s="78"/>
      <c r="V81" s="78"/>
      <c r="W81" s="78"/>
      <c r="X81" s="78"/>
      <c r="Y81" s="78"/>
      <c r="Z81" s="78"/>
    </row>
    <row r="82" spans="1:26" ht="12.75" customHeight="1">
      <c r="A82" s="3"/>
      <c r="B82" s="98"/>
      <c r="C82" s="4"/>
      <c r="D82" s="4"/>
      <c r="E82" s="4"/>
      <c r="F82" s="99"/>
      <c r="G82" s="4"/>
      <c r="H82" s="5"/>
      <c r="I82" s="4"/>
      <c r="J82" s="4"/>
      <c r="K82" s="87"/>
      <c r="L82" s="87"/>
      <c r="M82" s="87"/>
      <c r="N82" s="87"/>
      <c r="O82" s="87"/>
      <c r="P82" s="36"/>
      <c r="Q82" s="36"/>
      <c r="R82" s="78"/>
      <c r="S82" s="78"/>
      <c r="T82" s="78"/>
      <c r="U82" s="78"/>
      <c r="V82" s="78"/>
      <c r="W82" s="78"/>
      <c r="X82" s="78"/>
      <c r="Y82" s="78"/>
      <c r="Z82" s="78"/>
    </row>
    <row r="83" spans="1:26" ht="12.75" customHeight="1">
      <c r="A83" s="3"/>
      <c r="B83" s="98"/>
      <c r="C83" s="4"/>
      <c r="D83" s="4"/>
      <c r="E83" s="4"/>
      <c r="F83" s="99"/>
      <c r="G83" s="4"/>
      <c r="H83" s="5"/>
      <c r="I83" s="4"/>
      <c r="J83" s="4"/>
      <c r="K83" s="87"/>
      <c r="L83" s="87"/>
      <c r="M83" s="87"/>
      <c r="N83" s="87"/>
      <c r="O83" s="87"/>
      <c r="P83" s="36"/>
      <c r="Q83" s="36"/>
      <c r="R83" s="78"/>
      <c r="S83" s="78"/>
      <c r="T83" s="78"/>
      <c r="U83" s="78"/>
      <c r="V83" s="78"/>
      <c r="W83" s="78"/>
      <c r="X83" s="78"/>
      <c r="Y83" s="78"/>
      <c r="Z83" s="78"/>
    </row>
    <row r="84" spans="1:26" ht="12.75" customHeight="1">
      <c r="A84" s="3"/>
      <c r="B84" s="98"/>
      <c r="C84" s="4"/>
      <c r="D84" s="4"/>
      <c r="E84" s="4"/>
      <c r="F84" s="99"/>
      <c r="G84" s="4"/>
      <c r="H84" s="5"/>
      <c r="I84" s="4"/>
      <c r="J84" s="4"/>
      <c r="K84" s="87"/>
      <c r="L84" s="87"/>
      <c r="M84" s="87"/>
      <c r="N84" s="87"/>
      <c r="O84" s="87"/>
      <c r="P84" s="36"/>
      <c r="Q84" s="36"/>
      <c r="R84" s="78"/>
      <c r="S84" s="78"/>
      <c r="T84" s="78"/>
      <c r="U84" s="78"/>
      <c r="V84" s="78"/>
      <c r="W84" s="78"/>
      <c r="X84" s="78"/>
      <c r="Y84" s="78"/>
      <c r="Z84" s="78"/>
    </row>
    <row r="85" spans="1:26" ht="12.75" customHeight="1">
      <c r="A85" s="3"/>
      <c r="B85" s="98"/>
      <c r="C85" s="4"/>
      <c r="D85" s="4"/>
      <c r="E85" s="4"/>
      <c r="F85" s="99"/>
      <c r="G85" s="4"/>
      <c r="H85" s="5"/>
      <c r="I85" s="4"/>
      <c r="J85" s="4"/>
      <c r="K85" s="87"/>
      <c r="L85" s="87"/>
      <c r="M85" s="87"/>
      <c r="N85" s="87"/>
      <c r="O85" s="87"/>
      <c r="P85" s="36"/>
      <c r="Q85" s="36"/>
      <c r="R85" s="78"/>
      <c r="S85" s="78"/>
      <c r="T85" s="78"/>
      <c r="U85" s="78"/>
      <c r="V85" s="78"/>
      <c r="W85" s="78"/>
      <c r="X85" s="78"/>
      <c r="Y85" s="78"/>
      <c r="Z85" s="78"/>
    </row>
    <row r="86" spans="1:26" ht="12.75" customHeight="1">
      <c r="A86" s="3"/>
      <c r="B86" s="98"/>
      <c r="C86" s="4"/>
      <c r="D86" s="4"/>
      <c r="E86" s="4"/>
      <c r="F86" s="99"/>
      <c r="G86" s="4"/>
      <c r="H86" s="5"/>
      <c r="I86" s="4"/>
      <c r="J86" s="4"/>
      <c r="K86" s="87"/>
      <c r="L86" s="87"/>
      <c r="M86" s="87"/>
      <c r="N86" s="87"/>
      <c r="O86" s="87"/>
      <c r="P86" s="36"/>
      <c r="Q86" s="36"/>
      <c r="R86" s="78"/>
      <c r="S86" s="78"/>
      <c r="T86" s="78"/>
      <c r="U86" s="78"/>
      <c r="V86" s="78"/>
      <c r="W86" s="78"/>
      <c r="X86" s="78"/>
      <c r="Y86" s="78"/>
      <c r="Z86" s="78"/>
    </row>
    <row r="87" spans="1:26" ht="12.75" customHeight="1">
      <c r="A87" s="3"/>
      <c r="B87" s="98"/>
      <c r="C87" s="4"/>
      <c r="D87" s="4"/>
      <c r="E87" s="4"/>
      <c r="F87" s="99"/>
      <c r="G87" s="4"/>
      <c r="H87" s="5"/>
      <c r="I87" s="4"/>
      <c r="J87" s="4"/>
      <c r="K87" s="87"/>
      <c r="L87" s="87"/>
      <c r="M87" s="87"/>
      <c r="N87" s="87"/>
      <c r="O87" s="87"/>
      <c r="P87" s="36"/>
      <c r="Q87" s="36"/>
      <c r="R87" s="78"/>
      <c r="S87" s="78"/>
      <c r="T87" s="78"/>
      <c r="U87" s="78"/>
      <c r="V87" s="78"/>
      <c r="W87" s="78"/>
      <c r="X87" s="78"/>
      <c r="Y87" s="78"/>
      <c r="Z87" s="78"/>
    </row>
    <row r="88" spans="1:26" ht="12.75" customHeight="1">
      <c r="A88" s="3"/>
      <c r="B88" s="98"/>
      <c r="C88" s="4"/>
      <c r="D88" s="4"/>
      <c r="E88" s="4"/>
      <c r="F88" s="99"/>
      <c r="G88" s="4"/>
      <c r="H88" s="5"/>
      <c r="I88" s="4"/>
      <c r="J88" s="4"/>
      <c r="K88" s="87"/>
      <c r="L88" s="87"/>
      <c r="M88" s="87"/>
      <c r="N88" s="87"/>
      <c r="O88" s="87"/>
      <c r="P88" s="36"/>
      <c r="Q88" s="36"/>
      <c r="R88" s="78"/>
      <c r="S88" s="78"/>
      <c r="T88" s="78"/>
      <c r="U88" s="78"/>
      <c r="V88" s="78"/>
      <c r="W88" s="78"/>
      <c r="X88" s="78"/>
      <c r="Y88" s="78"/>
      <c r="Z88" s="78"/>
    </row>
    <row r="89" spans="1:26" ht="12.75" customHeight="1">
      <c r="A89" s="3"/>
      <c r="B89" s="98"/>
      <c r="C89" s="4"/>
      <c r="D89" s="4"/>
      <c r="E89" s="4"/>
      <c r="F89" s="99"/>
      <c r="G89" s="4"/>
      <c r="H89" s="5"/>
      <c r="I89" s="4"/>
      <c r="J89" s="4"/>
      <c r="K89" s="87"/>
      <c r="L89" s="87"/>
      <c r="M89" s="87"/>
      <c r="N89" s="87"/>
      <c r="O89" s="87"/>
      <c r="P89" s="36"/>
      <c r="Q89" s="36"/>
      <c r="R89" s="78"/>
      <c r="S89" s="78"/>
      <c r="T89" s="78"/>
      <c r="U89" s="78"/>
      <c r="V89" s="78"/>
      <c r="W89" s="78"/>
      <c r="X89" s="78"/>
      <c r="Y89" s="78"/>
      <c r="Z89" s="78"/>
    </row>
    <row r="90" spans="1:26" ht="12.75" customHeight="1">
      <c r="A90" s="3"/>
      <c r="B90" s="98"/>
      <c r="C90" s="4"/>
      <c r="D90" s="4"/>
      <c r="E90" s="4"/>
      <c r="F90" s="99"/>
      <c r="G90" s="4"/>
      <c r="H90" s="5"/>
      <c r="I90" s="4"/>
      <c r="J90" s="4"/>
      <c r="K90" s="87"/>
      <c r="L90" s="87"/>
      <c r="M90" s="87"/>
      <c r="N90" s="87"/>
      <c r="O90" s="87"/>
      <c r="P90" s="36"/>
      <c r="Q90" s="36"/>
      <c r="R90" s="78"/>
      <c r="S90" s="78"/>
      <c r="T90" s="78"/>
      <c r="U90" s="78"/>
      <c r="V90" s="78"/>
      <c r="W90" s="78"/>
      <c r="X90" s="78"/>
      <c r="Y90" s="78"/>
      <c r="Z90" s="78"/>
    </row>
    <row r="91" spans="1:26" ht="12.75" customHeight="1">
      <c r="A91" s="3"/>
      <c r="B91" s="98"/>
      <c r="C91" s="4"/>
      <c r="D91" s="4"/>
      <c r="E91" s="4"/>
      <c r="F91" s="99"/>
      <c r="G91" s="4"/>
      <c r="H91" s="5"/>
      <c r="I91" s="4"/>
      <c r="J91" s="4"/>
      <c r="K91" s="87"/>
      <c r="L91" s="87"/>
      <c r="M91" s="87"/>
      <c r="N91" s="87"/>
      <c r="O91" s="87"/>
      <c r="P91" s="36"/>
      <c r="Q91" s="36"/>
      <c r="R91" s="78"/>
      <c r="S91" s="78"/>
      <c r="T91" s="78"/>
      <c r="U91" s="78"/>
      <c r="V91" s="78"/>
      <c r="W91" s="78"/>
      <c r="X91" s="78"/>
      <c r="Y91" s="78"/>
      <c r="Z91" s="78"/>
    </row>
    <row r="92" spans="1:26" ht="12.75" customHeight="1">
      <c r="A92" s="3"/>
      <c r="B92" s="98"/>
      <c r="C92" s="4"/>
      <c r="D92" s="4"/>
      <c r="E92" s="4"/>
      <c r="F92" s="99"/>
      <c r="G92" s="4"/>
      <c r="H92" s="5"/>
      <c r="I92" s="4"/>
      <c r="J92" s="4"/>
      <c r="K92" s="87"/>
      <c r="L92" s="87"/>
      <c r="M92" s="87"/>
      <c r="N92" s="87"/>
      <c r="O92" s="87"/>
      <c r="P92" s="36"/>
      <c r="Q92" s="36"/>
      <c r="R92" s="78"/>
      <c r="S92" s="78"/>
      <c r="T92" s="78"/>
      <c r="U92" s="78"/>
      <c r="V92" s="78"/>
      <c r="W92" s="78"/>
      <c r="X92" s="78"/>
      <c r="Y92" s="78"/>
      <c r="Z92" s="78"/>
    </row>
    <row r="93" spans="1:26" ht="12.75" customHeight="1">
      <c r="A93" s="3"/>
      <c r="B93" s="98"/>
      <c r="C93" s="4"/>
      <c r="D93" s="4"/>
      <c r="E93" s="4"/>
      <c r="F93" s="99"/>
      <c r="G93" s="4"/>
      <c r="H93" s="5"/>
      <c r="I93" s="4"/>
      <c r="J93" s="4"/>
      <c r="K93" s="87"/>
      <c r="L93" s="87"/>
      <c r="M93" s="87"/>
      <c r="N93" s="87"/>
      <c r="O93" s="87"/>
      <c r="P93" s="36"/>
      <c r="Q93" s="36"/>
      <c r="R93" s="78"/>
      <c r="S93" s="78"/>
      <c r="T93" s="78"/>
      <c r="U93" s="78"/>
      <c r="V93" s="78"/>
      <c r="W93" s="78"/>
      <c r="X93" s="78"/>
      <c r="Y93" s="78"/>
      <c r="Z93" s="78"/>
    </row>
    <row r="94" spans="1:26" ht="12.75" customHeight="1">
      <c r="A94" s="3"/>
      <c r="B94" s="98"/>
      <c r="C94" s="4"/>
      <c r="D94" s="4"/>
      <c r="E94" s="4"/>
      <c r="F94" s="99"/>
      <c r="G94" s="4"/>
      <c r="H94" s="5"/>
      <c r="I94" s="4"/>
      <c r="J94" s="4"/>
      <c r="K94" s="87"/>
      <c r="L94" s="87"/>
      <c r="M94" s="87"/>
      <c r="N94" s="87"/>
      <c r="O94" s="87"/>
      <c r="P94" s="36"/>
      <c r="Q94" s="36"/>
      <c r="R94" s="78"/>
      <c r="S94" s="78"/>
      <c r="T94" s="78"/>
      <c r="U94" s="78"/>
      <c r="V94" s="78"/>
      <c r="W94" s="78"/>
      <c r="X94" s="78"/>
      <c r="Y94" s="78"/>
      <c r="Z94" s="78"/>
    </row>
    <row r="95" spans="1:26" ht="12.75" customHeight="1">
      <c r="A95" s="3"/>
      <c r="B95" s="98"/>
      <c r="C95" s="4"/>
      <c r="D95" s="4"/>
      <c r="E95" s="4"/>
      <c r="F95" s="99"/>
      <c r="G95" s="4"/>
      <c r="H95" s="5"/>
      <c r="I95" s="4"/>
      <c r="J95" s="4"/>
      <c r="K95" s="87"/>
      <c r="L95" s="87"/>
      <c r="M95" s="87"/>
      <c r="N95" s="87"/>
      <c r="O95" s="87"/>
      <c r="P95" s="36"/>
      <c r="Q95" s="36"/>
      <c r="R95" s="78"/>
      <c r="S95" s="78"/>
      <c r="T95" s="78"/>
      <c r="U95" s="78"/>
      <c r="V95" s="78"/>
      <c r="W95" s="78"/>
      <c r="X95" s="78"/>
      <c r="Y95" s="78"/>
      <c r="Z95" s="78"/>
    </row>
    <row r="96" spans="1:26" ht="12.75" customHeight="1">
      <c r="A96" s="3"/>
      <c r="B96" s="98"/>
      <c r="C96" s="4"/>
      <c r="D96" s="4"/>
      <c r="E96" s="4"/>
      <c r="F96" s="99"/>
      <c r="G96" s="4"/>
      <c r="H96" s="5"/>
      <c r="I96" s="4"/>
      <c r="J96" s="4"/>
      <c r="K96" s="87"/>
      <c r="L96" s="87"/>
      <c r="M96" s="87"/>
      <c r="N96" s="87"/>
      <c r="O96" s="87"/>
      <c r="P96" s="36"/>
      <c r="Q96" s="36"/>
      <c r="R96" s="78"/>
      <c r="S96" s="78"/>
      <c r="T96" s="78"/>
      <c r="U96" s="78"/>
      <c r="V96" s="78"/>
      <c r="W96" s="78"/>
      <c r="X96" s="78"/>
      <c r="Y96" s="78"/>
      <c r="Z96" s="78"/>
    </row>
    <row r="97" spans="1:26" ht="12.75" customHeight="1">
      <c r="A97" s="3"/>
      <c r="B97" s="98"/>
      <c r="C97" s="4"/>
      <c r="D97" s="4"/>
      <c r="E97" s="4"/>
      <c r="F97" s="99"/>
      <c r="G97" s="4"/>
      <c r="H97" s="5"/>
      <c r="I97" s="4"/>
      <c r="J97" s="4"/>
      <c r="K97" s="87"/>
      <c r="L97" s="87"/>
      <c r="M97" s="87"/>
      <c r="N97" s="87"/>
      <c r="O97" s="87"/>
      <c r="P97" s="36"/>
      <c r="Q97" s="36"/>
      <c r="R97" s="78"/>
      <c r="S97" s="78"/>
      <c r="T97" s="78"/>
      <c r="U97" s="78"/>
      <c r="V97" s="78"/>
      <c r="W97" s="78"/>
      <c r="X97" s="78"/>
      <c r="Y97" s="78"/>
      <c r="Z97" s="78"/>
    </row>
    <row r="98" spans="1:26" ht="12.75" customHeight="1">
      <c r="A98" s="3"/>
      <c r="B98" s="98"/>
      <c r="C98" s="4"/>
      <c r="D98" s="4"/>
      <c r="E98" s="4"/>
      <c r="F98" s="99"/>
      <c r="G98" s="4"/>
      <c r="H98" s="5"/>
      <c r="I98" s="4"/>
      <c r="J98" s="4"/>
      <c r="K98" s="87"/>
      <c r="L98" s="87"/>
      <c r="M98" s="87"/>
      <c r="N98" s="87"/>
      <c r="O98" s="87"/>
      <c r="P98" s="36"/>
      <c r="Q98" s="36"/>
      <c r="R98" s="78"/>
      <c r="S98" s="78"/>
      <c r="T98" s="78"/>
      <c r="U98" s="78"/>
      <c r="V98" s="78"/>
      <c r="W98" s="78"/>
      <c r="X98" s="78"/>
      <c r="Y98" s="78"/>
      <c r="Z98" s="78"/>
    </row>
    <row r="99" spans="1:26" ht="12.75" customHeight="1">
      <c r="A99" s="3"/>
      <c r="B99" s="98"/>
      <c r="C99" s="4"/>
      <c r="D99" s="4"/>
      <c r="E99" s="4"/>
      <c r="F99" s="99"/>
      <c r="G99" s="4"/>
      <c r="H99" s="5"/>
      <c r="I99" s="4"/>
      <c r="J99" s="4"/>
      <c r="K99" s="87"/>
      <c r="L99" s="87"/>
      <c r="M99" s="87"/>
      <c r="N99" s="87"/>
      <c r="O99" s="87"/>
      <c r="P99" s="36"/>
      <c r="Q99" s="36"/>
      <c r="R99" s="78"/>
      <c r="S99" s="78"/>
      <c r="T99" s="78"/>
      <c r="U99" s="78"/>
      <c r="V99" s="78"/>
      <c r="W99" s="78"/>
      <c r="X99" s="78"/>
      <c r="Y99" s="78"/>
      <c r="Z99" s="78"/>
    </row>
    <row r="100" spans="1:26" ht="12.75" customHeight="1">
      <c r="A100" s="3"/>
      <c r="B100" s="98"/>
      <c r="C100" s="4"/>
      <c r="D100" s="4"/>
      <c r="E100" s="4"/>
      <c r="F100" s="99"/>
      <c r="G100" s="4"/>
      <c r="H100" s="5"/>
      <c r="I100" s="4"/>
      <c r="J100" s="4"/>
      <c r="K100" s="87"/>
      <c r="L100" s="87"/>
      <c r="M100" s="87"/>
      <c r="N100" s="87"/>
      <c r="O100" s="87"/>
      <c r="P100" s="36"/>
      <c r="Q100" s="36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1:26" ht="12.75" customHeight="1">
      <c r="A101" s="3"/>
      <c r="B101" s="98"/>
      <c r="C101" s="4"/>
      <c r="D101" s="4"/>
      <c r="E101" s="4"/>
      <c r="F101" s="99"/>
      <c r="G101" s="4"/>
      <c r="H101" s="5"/>
      <c r="I101" s="4"/>
      <c r="J101" s="4"/>
      <c r="K101" s="87"/>
      <c r="L101" s="87"/>
      <c r="M101" s="87"/>
      <c r="N101" s="87"/>
      <c r="O101" s="87"/>
      <c r="P101" s="36"/>
      <c r="Q101" s="36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1:26" ht="12.75" customHeight="1">
      <c r="A102" s="3"/>
      <c r="B102" s="98"/>
      <c r="C102" s="4"/>
      <c r="D102" s="4"/>
      <c r="E102" s="4"/>
      <c r="F102" s="99"/>
      <c r="G102" s="4"/>
      <c r="H102" s="5"/>
      <c r="I102" s="4"/>
      <c r="J102" s="4"/>
      <c r="K102" s="87"/>
      <c r="L102" s="87"/>
      <c r="M102" s="87"/>
      <c r="N102" s="87"/>
      <c r="O102" s="87"/>
      <c r="P102" s="36"/>
      <c r="Q102" s="36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1:26" ht="12.75" customHeight="1">
      <c r="A103" s="3"/>
      <c r="B103" s="98"/>
      <c r="C103" s="4"/>
      <c r="D103" s="4"/>
      <c r="E103" s="4"/>
      <c r="F103" s="99"/>
      <c r="G103" s="4"/>
      <c r="H103" s="5"/>
      <c r="I103" s="4"/>
      <c r="J103" s="4"/>
      <c r="K103" s="87"/>
      <c r="L103" s="87"/>
      <c r="M103" s="87"/>
      <c r="N103" s="87"/>
      <c r="O103" s="87"/>
      <c r="P103" s="36"/>
      <c r="Q103" s="36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1:26" ht="12.75" customHeight="1">
      <c r="A104" s="3"/>
      <c r="B104" s="98"/>
      <c r="C104" s="4"/>
      <c r="D104" s="4"/>
      <c r="E104" s="4"/>
      <c r="F104" s="99"/>
      <c r="G104" s="4"/>
      <c r="H104" s="5"/>
      <c r="I104" s="4"/>
      <c r="J104" s="4"/>
      <c r="K104" s="87"/>
      <c r="L104" s="87"/>
      <c r="M104" s="87"/>
      <c r="N104" s="87"/>
      <c r="O104" s="87"/>
      <c r="P104" s="36"/>
      <c r="Q104" s="36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1:26" ht="12.75" customHeight="1">
      <c r="A105" s="3"/>
      <c r="B105" s="98"/>
      <c r="C105" s="4"/>
      <c r="D105" s="4"/>
      <c r="E105" s="4"/>
      <c r="F105" s="99"/>
      <c r="G105" s="4"/>
      <c r="H105" s="5"/>
      <c r="I105" s="4"/>
      <c r="J105" s="4"/>
      <c r="K105" s="87"/>
      <c r="L105" s="87"/>
      <c r="M105" s="87"/>
      <c r="N105" s="87"/>
      <c r="O105" s="87"/>
      <c r="P105" s="36"/>
      <c r="Q105" s="36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1:26" ht="12.75" customHeight="1">
      <c r="A106" s="3"/>
      <c r="B106" s="98"/>
      <c r="C106" s="4"/>
      <c r="D106" s="4"/>
      <c r="E106" s="4"/>
      <c r="F106" s="99"/>
      <c r="G106" s="4"/>
      <c r="H106" s="5"/>
      <c r="I106" s="4"/>
      <c r="J106" s="4"/>
      <c r="K106" s="87"/>
      <c r="L106" s="87"/>
      <c r="M106" s="87"/>
      <c r="N106" s="87"/>
      <c r="O106" s="87"/>
      <c r="P106" s="36"/>
      <c r="Q106" s="36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1:26" ht="12.75" customHeight="1">
      <c r="A107" s="3"/>
      <c r="B107" s="98"/>
      <c r="C107" s="4"/>
      <c r="D107" s="4"/>
      <c r="E107" s="4"/>
      <c r="F107" s="99"/>
      <c r="G107" s="4"/>
      <c r="H107" s="5"/>
      <c r="I107" s="4"/>
      <c r="J107" s="4"/>
      <c r="K107" s="87"/>
      <c r="L107" s="87"/>
      <c r="M107" s="87"/>
      <c r="N107" s="87"/>
      <c r="O107" s="87"/>
      <c r="P107" s="36"/>
      <c r="Q107" s="36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1:26" ht="12.75" customHeight="1">
      <c r="A108" s="3"/>
      <c r="B108" s="98"/>
      <c r="C108" s="4"/>
      <c r="D108" s="4"/>
      <c r="E108" s="4"/>
      <c r="F108" s="99"/>
      <c r="G108" s="4"/>
      <c r="H108" s="5"/>
      <c r="I108" s="4"/>
      <c r="J108" s="4"/>
      <c r="K108" s="87"/>
      <c r="L108" s="87"/>
      <c r="M108" s="87"/>
      <c r="N108" s="87"/>
      <c r="O108" s="87"/>
      <c r="P108" s="36"/>
      <c r="Q108" s="36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1:26" ht="12.75" customHeight="1">
      <c r="A109" s="3"/>
      <c r="B109" s="98"/>
      <c r="C109" s="4"/>
      <c r="D109" s="4"/>
      <c r="E109" s="4"/>
      <c r="F109" s="99"/>
      <c r="G109" s="4"/>
      <c r="H109" s="5"/>
      <c r="I109" s="4"/>
      <c r="J109" s="4"/>
      <c r="K109" s="87"/>
      <c r="L109" s="87"/>
      <c r="M109" s="87"/>
      <c r="N109" s="87"/>
      <c r="O109" s="87"/>
      <c r="P109" s="36"/>
      <c r="Q109" s="36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1:26" ht="12.75" customHeight="1">
      <c r="A110" s="3"/>
      <c r="B110" s="98"/>
      <c r="C110" s="4"/>
      <c r="D110" s="4"/>
      <c r="E110" s="4"/>
      <c r="F110" s="99"/>
      <c r="G110" s="4"/>
      <c r="H110" s="5"/>
      <c r="I110" s="4"/>
      <c r="J110" s="4"/>
      <c r="K110" s="87"/>
      <c r="L110" s="87"/>
      <c r="M110" s="87"/>
      <c r="N110" s="87"/>
      <c r="O110" s="87"/>
      <c r="P110" s="36"/>
      <c r="Q110" s="36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1:26" ht="12.75" customHeight="1">
      <c r="A111" s="3"/>
      <c r="B111" s="98"/>
      <c r="C111" s="4"/>
      <c r="D111" s="4"/>
      <c r="E111" s="4"/>
      <c r="F111" s="99"/>
      <c r="G111" s="4"/>
      <c r="H111" s="5"/>
      <c r="I111" s="4"/>
      <c r="J111" s="4"/>
      <c r="K111" s="87"/>
      <c r="L111" s="87"/>
      <c r="M111" s="87"/>
      <c r="N111" s="87"/>
      <c r="O111" s="87"/>
      <c r="P111" s="36"/>
      <c r="Q111" s="36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1:26" ht="12.75" customHeight="1">
      <c r="A112" s="3"/>
      <c r="B112" s="98"/>
      <c r="C112" s="4"/>
      <c r="D112" s="4"/>
      <c r="E112" s="4"/>
      <c r="F112" s="99"/>
      <c r="G112" s="4"/>
      <c r="H112" s="5"/>
      <c r="I112" s="4"/>
      <c r="J112" s="4"/>
      <c r="K112" s="87"/>
      <c r="L112" s="87"/>
      <c r="M112" s="87"/>
      <c r="N112" s="87"/>
      <c r="O112" s="87"/>
      <c r="P112" s="36"/>
      <c r="Q112" s="36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1:26" ht="12.75" customHeight="1">
      <c r="A113" s="3"/>
      <c r="B113" s="98"/>
      <c r="C113" s="4"/>
      <c r="D113" s="4"/>
      <c r="E113" s="4"/>
      <c r="F113" s="99"/>
      <c r="G113" s="4"/>
      <c r="H113" s="5"/>
      <c r="I113" s="4"/>
      <c r="J113" s="4"/>
      <c r="K113" s="87"/>
      <c r="L113" s="87"/>
      <c r="M113" s="87"/>
      <c r="N113" s="87"/>
      <c r="O113" s="87"/>
      <c r="P113" s="36"/>
      <c r="Q113" s="36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1:26" ht="12.75" customHeight="1">
      <c r="A114" s="3"/>
      <c r="B114" s="98"/>
      <c r="C114" s="4"/>
      <c r="D114" s="4"/>
      <c r="E114" s="4"/>
      <c r="F114" s="99"/>
      <c r="G114" s="4"/>
      <c r="H114" s="5"/>
      <c r="I114" s="4"/>
      <c r="J114" s="4"/>
      <c r="K114" s="87"/>
      <c r="L114" s="87"/>
      <c r="M114" s="87"/>
      <c r="N114" s="87"/>
      <c r="O114" s="87"/>
      <c r="P114" s="36"/>
      <c r="Q114" s="36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1:26" ht="12.75" customHeight="1">
      <c r="A115" s="3"/>
      <c r="B115" s="98"/>
      <c r="C115" s="4"/>
      <c r="D115" s="4"/>
      <c r="E115" s="4"/>
      <c r="F115" s="99"/>
      <c r="G115" s="4"/>
      <c r="H115" s="5"/>
      <c r="I115" s="4"/>
      <c r="J115" s="4"/>
      <c r="K115" s="87"/>
      <c r="L115" s="87"/>
      <c r="M115" s="87"/>
      <c r="N115" s="87"/>
      <c r="O115" s="87"/>
      <c r="P115" s="36"/>
      <c r="Q115" s="36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1:26" ht="12.75" customHeight="1">
      <c r="A116" s="3"/>
      <c r="B116" s="98"/>
      <c r="C116" s="4"/>
      <c r="D116" s="4"/>
      <c r="E116" s="4"/>
      <c r="F116" s="99"/>
      <c r="G116" s="4"/>
      <c r="H116" s="5"/>
      <c r="I116" s="4"/>
      <c r="J116" s="4"/>
      <c r="K116" s="87"/>
      <c r="L116" s="87"/>
      <c r="M116" s="87"/>
      <c r="N116" s="87"/>
      <c r="O116" s="87"/>
      <c r="P116" s="36"/>
      <c r="Q116" s="36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1:26" ht="12.75" customHeight="1">
      <c r="A117" s="3"/>
      <c r="B117" s="98"/>
      <c r="C117" s="4"/>
      <c r="D117" s="4"/>
      <c r="E117" s="4"/>
      <c r="F117" s="99"/>
      <c r="G117" s="4"/>
      <c r="H117" s="5"/>
      <c r="I117" s="4"/>
      <c r="J117" s="4"/>
      <c r="K117" s="87"/>
      <c r="L117" s="87"/>
      <c r="M117" s="87"/>
      <c r="N117" s="87"/>
      <c r="O117" s="87"/>
      <c r="P117" s="36"/>
      <c r="Q117" s="36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1:26" ht="12.75" customHeight="1">
      <c r="A118" s="3"/>
      <c r="B118" s="98"/>
      <c r="C118" s="4"/>
      <c r="D118" s="4"/>
      <c r="E118" s="4"/>
      <c r="F118" s="99"/>
      <c r="G118" s="4"/>
      <c r="H118" s="5"/>
      <c r="I118" s="4"/>
      <c r="J118" s="4"/>
      <c r="K118" s="87"/>
      <c r="L118" s="87"/>
      <c r="M118" s="87"/>
      <c r="N118" s="87"/>
      <c r="O118" s="87"/>
      <c r="P118" s="36"/>
      <c r="Q118" s="36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1:26" ht="12.75" customHeight="1">
      <c r="A119" s="3"/>
      <c r="B119" s="98"/>
      <c r="C119" s="4"/>
      <c r="D119" s="4"/>
      <c r="E119" s="4"/>
      <c r="F119" s="99"/>
      <c r="G119" s="4"/>
      <c r="H119" s="5"/>
      <c r="I119" s="4"/>
      <c r="J119" s="4"/>
      <c r="K119" s="87"/>
      <c r="L119" s="87"/>
      <c r="M119" s="87"/>
      <c r="N119" s="87"/>
      <c r="O119" s="87"/>
      <c r="P119" s="36"/>
      <c r="Q119" s="36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1:26" ht="12.75" customHeight="1">
      <c r="A120" s="3"/>
      <c r="B120" s="98"/>
      <c r="C120" s="4"/>
      <c r="D120" s="4"/>
      <c r="E120" s="4"/>
      <c r="F120" s="99"/>
      <c r="G120" s="4"/>
      <c r="H120" s="5"/>
      <c r="I120" s="4"/>
      <c r="J120" s="4"/>
      <c r="K120" s="87"/>
      <c r="L120" s="87"/>
      <c r="M120" s="87"/>
      <c r="N120" s="87"/>
      <c r="O120" s="87"/>
      <c r="P120" s="36"/>
      <c r="Q120" s="36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1:26" ht="12.75" customHeight="1">
      <c r="A121" s="3"/>
      <c r="B121" s="98"/>
      <c r="C121" s="4"/>
      <c r="D121" s="4"/>
      <c r="E121" s="4"/>
      <c r="F121" s="99"/>
      <c r="G121" s="4"/>
      <c r="H121" s="5"/>
      <c r="I121" s="4"/>
      <c r="J121" s="4"/>
      <c r="K121" s="87"/>
      <c r="L121" s="87"/>
      <c r="M121" s="87"/>
      <c r="N121" s="87"/>
      <c r="O121" s="87"/>
      <c r="P121" s="36"/>
      <c r="Q121" s="36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1:26" ht="12.75" customHeight="1">
      <c r="A122" s="3"/>
      <c r="B122" s="98"/>
      <c r="C122" s="4"/>
      <c r="D122" s="4"/>
      <c r="E122" s="4"/>
      <c r="F122" s="99"/>
      <c r="G122" s="4"/>
      <c r="H122" s="5"/>
      <c r="I122" s="4"/>
      <c r="J122" s="4"/>
      <c r="K122" s="87"/>
      <c r="L122" s="87"/>
      <c r="M122" s="87"/>
      <c r="N122" s="87"/>
      <c r="O122" s="87"/>
      <c r="P122" s="36"/>
      <c r="Q122" s="36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ht="12.75" customHeight="1">
      <c r="A123" s="3"/>
      <c r="B123" s="98"/>
      <c r="C123" s="4"/>
      <c r="D123" s="4"/>
      <c r="E123" s="4"/>
      <c r="F123" s="99"/>
      <c r="G123" s="4"/>
      <c r="H123" s="5"/>
      <c r="I123" s="4"/>
      <c r="J123" s="4"/>
      <c r="K123" s="87"/>
      <c r="L123" s="87"/>
      <c r="M123" s="87"/>
      <c r="N123" s="87"/>
      <c r="O123" s="87"/>
      <c r="P123" s="36"/>
      <c r="Q123" s="36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1:26" ht="12.75" customHeight="1">
      <c r="A124" s="3"/>
      <c r="B124" s="98"/>
      <c r="C124" s="4"/>
      <c r="D124" s="4"/>
      <c r="E124" s="4"/>
      <c r="F124" s="99"/>
      <c r="G124" s="4"/>
      <c r="H124" s="5"/>
      <c r="I124" s="4"/>
      <c r="J124" s="4"/>
      <c r="K124" s="87"/>
      <c r="L124" s="87"/>
      <c r="M124" s="87"/>
      <c r="N124" s="87"/>
      <c r="O124" s="87"/>
      <c r="P124" s="36"/>
      <c r="Q124" s="36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1:26" ht="12.75" customHeight="1">
      <c r="A125" s="3"/>
      <c r="B125" s="98"/>
      <c r="C125" s="4"/>
      <c r="D125" s="4"/>
      <c r="E125" s="4"/>
      <c r="F125" s="99"/>
      <c r="G125" s="4"/>
      <c r="H125" s="5"/>
      <c r="I125" s="4"/>
      <c r="J125" s="4"/>
      <c r="K125" s="87"/>
      <c r="L125" s="87"/>
      <c r="M125" s="87"/>
      <c r="N125" s="87"/>
      <c r="O125" s="87"/>
      <c r="P125" s="36"/>
      <c r="Q125" s="36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1:26" ht="12.75" customHeight="1">
      <c r="A126" s="3"/>
      <c r="B126" s="98"/>
      <c r="C126" s="4"/>
      <c r="D126" s="4"/>
      <c r="E126" s="4"/>
      <c r="F126" s="99"/>
      <c r="G126" s="4"/>
      <c r="H126" s="5"/>
      <c r="I126" s="4"/>
      <c r="J126" s="4"/>
      <c r="K126" s="87"/>
      <c r="L126" s="87"/>
      <c r="M126" s="87"/>
      <c r="N126" s="87"/>
      <c r="O126" s="87"/>
      <c r="P126" s="36"/>
      <c r="Q126" s="36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1:26" ht="12.75" customHeight="1">
      <c r="A127" s="3"/>
      <c r="B127" s="98"/>
      <c r="C127" s="4"/>
      <c r="D127" s="4"/>
      <c r="E127" s="4"/>
      <c r="F127" s="99"/>
      <c r="G127" s="4"/>
      <c r="H127" s="5"/>
      <c r="I127" s="4"/>
      <c r="J127" s="4"/>
      <c r="K127" s="87"/>
      <c r="L127" s="87"/>
      <c r="M127" s="87"/>
      <c r="N127" s="87"/>
      <c r="O127" s="87"/>
      <c r="P127" s="36"/>
      <c r="Q127" s="36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ht="12.75" customHeight="1">
      <c r="A128" s="3"/>
      <c r="B128" s="98"/>
      <c r="C128" s="4"/>
      <c r="D128" s="4"/>
      <c r="E128" s="4"/>
      <c r="F128" s="99"/>
      <c r="G128" s="4"/>
      <c r="H128" s="5"/>
      <c r="I128" s="4"/>
      <c r="J128" s="4"/>
      <c r="K128" s="87"/>
      <c r="L128" s="87"/>
      <c r="M128" s="87"/>
      <c r="N128" s="87"/>
      <c r="O128" s="87"/>
      <c r="P128" s="36"/>
      <c r="Q128" s="36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1:26" ht="12.75" customHeight="1">
      <c r="A129" s="3"/>
      <c r="B129" s="98"/>
      <c r="C129" s="4"/>
      <c r="D129" s="4"/>
      <c r="E129" s="4"/>
      <c r="F129" s="99"/>
      <c r="G129" s="4"/>
      <c r="H129" s="5"/>
      <c r="I129" s="4"/>
      <c r="J129" s="4"/>
      <c r="K129" s="87"/>
      <c r="L129" s="87"/>
      <c r="M129" s="87"/>
      <c r="N129" s="87"/>
      <c r="O129" s="87"/>
      <c r="P129" s="36"/>
      <c r="Q129" s="36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1:26" ht="12.75" customHeight="1">
      <c r="A130" s="3"/>
      <c r="B130" s="98"/>
      <c r="C130" s="4"/>
      <c r="D130" s="4"/>
      <c r="E130" s="4"/>
      <c r="F130" s="99"/>
      <c r="G130" s="4"/>
      <c r="H130" s="5"/>
      <c r="I130" s="4"/>
      <c r="J130" s="4"/>
      <c r="K130" s="87"/>
      <c r="L130" s="87"/>
      <c r="M130" s="87"/>
      <c r="N130" s="87"/>
      <c r="O130" s="87"/>
      <c r="P130" s="36"/>
      <c r="Q130" s="36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1:26" ht="12.75" customHeight="1">
      <c r="A131" s="3"/>
      <c r="B131" s="98"/>
      <c r="C131" s="4"/>
      <c r="D131" s="4"/>
      <c r="E131" s="4"/>
      <c r="F131" s="99"/>
      <c r="G131" s="4"/>
      <c r="H131" s="5"/>
      <c r="I131" s="4"/>
      <c r="J131" s="4"/>
      <c r="K131" s="87"/>
      <c r="L131" s="87"/>
      <c r="M131" s="87"/>
      <c r="N131" s="87"/>
      <c r="O131" s="87"/>
      <c r="P131" s="36"/>
      <c r="Q131" s="36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1:26" ht="12.75" customHeight="1">
      <c r="A132" s="3"/>
      <c r="B132" s="98"/>
      <c r="C132" s="4"/>
      <c r="D132" s="4"/>
      <c r="E132" s="4"/>
      <c r="F132" s="99"/>
      <c r="G132" s="4"/>
      <c r="H132" s="5"/>
      <c r="I132" s="4"/>
      <c r="J132" s="4"/>
      <c r="K132" s="87"/>
      <c r="L132" s="87"/>
      <c r="M132" s="87"/>
      <c r="N132" s="87"/>
      <c r="O132" s="87"/>
      <c r="P132" s="36"/>
      <c r="Q132" s="36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1:26" ht="12.75" customHeight="1">
      <c r="A133" s="3"/>
      <c r="B133" s="98"/>
      <c r="C133" s="4"/>
      <c r="D133" s="4"/>
      <c r="E133" s="4"/>
      <c r="F133" s="99"/>
      <c r="G133" s="4"/>
      <c r="H133" s="5"/>
      <c r="I133" s="4"/>
      <c r="J133" s="4"/>
      <c r="K133" s="87"/>
      <c r="L133" s="87"/>
      <c r="M133" s="87"/>
      <c r="N133" s="87"/>
      <c r="O133" s="87"/>
      <c r="P133" s="36"/>
      <c r="Q133" s="36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1:26" ht="12.75" customHeight="1">
      <c r="A134" s="3"/>
      <c r="B134" s="98"/>
      <c r="C134" s="4"/>
      <c r="D134" s="4"/>
      <c r="E134" s="4"/>
      <c r="F134" s="99"/>
      <c r="G134" s="4"/>
      <c r="H134" s="5"/>
      <c r="I134" s="4"/>
      <c r="J134" s="4"/>
      <c r="K134" s="87"/>
      <c r="L134" s="87"/>
      <c r="M134" s="87"/>
      <c r="N134" s="87"/>
      <c r="O134" s="87"/>
      <c r="P134" s="36"/>
      <c r="Q134" s="36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1:26" ht="12.75" customHeight="1">
      <c r="A135" s="3"/>
      <c r="B135" s="98"/>
      <c r="C135" s="4"/>
      <c r="D135" s="4"/>
      <c r="E135" s="4"/>
      <c r="F135" s="99"/>
      <c r="G135" s="4"/>
      <c r="H135" s="5"/>
      <c r="I135" s="4"/>
      <c r="J135" s="4"/>
      <c r="K135" s="87"/>
      <c r="L135" s="87"/>
      <c r="M135" s="87"/>
      <c r="N135" s="87"/>
      <c r="O135" s="87"/>
      <c r="P135" s="36"/>
      <c r="Q135" s="36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1:26" ht="12.75" customHeight="1">
      <c r="A136" s="3"/>
      <c r="B136" s="98"/>
      <c r="C136" s="4"/>
      <c r="D136" s="4"/>
      <c r="E136" s="4"/>
      <c r="F136" s="99"/>
      <c r="G136" s="4"/>
      <c r="H136" s="5"/>
      <c r="I136" s="4"/>
      <c r="J136" s="4"/>
      <c r="K136" s="87"/>
      <c r="L136" s="87"/>
      <c r="M136" s="87"/>
      <c r="N136" s="87"/>
      <c r="O136" s="87"/>
      <c r="P136" s="36"/>
      <c r="Q136" s="36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1:26" ht="12.75" customHeight="1">
      <c r="A137" s="3"/>
      <c r="B137" s="98"/>
      <c r="C137" s="4"/>
      <c r="D137" s="4"/>
      <c r="E137" s="4"/>
      <c r="F137" s="99"/>
      <c r="G137" s="4"/>
      <c r="H137" s="5"/>
      <c r="I137" s="4"/>
      <c r="J137" s="4"/>
      <c r="K137" s="87"/>
      <c r="L137" s="87"/>
      <c r="M137" s="87"/>
      <c r="N137" s="87"/>
      <c r="O137" s="87"/>
      <c r="P137" s="36"/>
      <c r="Q137" s="36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1:26" ht="12.75" customHeight="1">
      <c r="A138" s="3"/>
      <c r="B138" s="98"/>
      <c r="C138" s="4"/>
      <c r="D138" s="4"/>
      <c r="E138" s="4"/>
      <c r="F138" s="99"/>
      <c r="G138" s="4"/>
      <c r="H138" s="5"/>
      <c r="I138" s="4"/>
      <c r="J138" s="4"/>
      <c r="K138" s="87"/>
      <c r="L138" s="87"/>
      <c r="M138" s="87"/>
      <c r="N138" s="87"/>
      <c r="O138" s="87"/>
      <c r="P138" s="36"/>
      <c r="Q138" s="36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1:26" ht="12.75" customHeight="1">
      <c r="A139" s="3"/>
      <c r="B139" s="98"/>
      <c r="C139" s="4"/>
      <c r="D139" s="4"/>
      <c r="E139" s="4"/>
      <c r="F139" s="99"/>
      <c r="G139" s="4"/>
      <c r="H139" s="5"/>
      <c r="I139" s="4"/>
      <c r="J139" s="4"/>
      <c r="K139" s="87"/>
      <c r="L139" s="87"/>
      <c r="M139" s="87"/>
      <c r="N139" s="87"/>
      <c r="O139" s="87"/>
      <c r="P139" s="36"/>
      <c r="Q139" s="36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1:26" ht="12.75" customHeight="1">
      <c r="A140" s="3"/>
      <c r="B140" s="98"/>
      <c r="C140" s="4"/>
      <c r="D140" s="4"/>
      <c r="E140" s="4"/>
      <c r="F140" s="99"/>
      <c r="G140" s="4"/>
      <c r="H140" s="5"/>
      <c r="I140" s="4"/>
      <c r="J140" s="4"/>
      <c r="K140" s="87"/>
      <c r="L140" s="87"/>
      <c r="M140" s="87"/>
      <c r="N140" s="87"/>
      <c r="O140" s="87"/>
      <c r="P140" s="36"/>
      <c r="Q140" s="36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1:26" ht="12.75" customHeight="1">
      <c r="A141" s="3"/>
      <c r="B141" s="98"/>
      <c r="C141" s="4"/>
      <c r="D141" s="4"/>
      <c r="E141" s="4"/>
      <c r="F141" s="99"/>
      <c r="G141" s="4"/>
      <c r="H141" s="5"/>
      <c r="I141" s="4"/>
      <c r="J141" s="4"/>
      <c r="K141" s="87"/>
      <c r="L141" s="87"/>
      <c r="M141" s="87"/>
      <c r="N141" s="87"/>
      <c r="O141" s="87"/>
      <c r="P141" s="36"/>
      <c r="Q141" s="36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1:26" ht="12.75" customHeight="1">
      <c r="A142" s="3"/>
      <c r="B142" s="98"/>
      <c r="C142" s="4"/>
      <c r="D142" s="4"/>
      <c r="E142" s="4"/>
      <c r="F142" s="99"/>
      <c r="G142" s="4"/>
      <c r="H142" s="5"/>
      <c r="I142" s="4"/>
      <c r="J142" s="4"/>
      <c r="K142" s="87"/>
      <c r="L142" s="87"/>
      <c r="M142" s="87"/>
      <c r="N142" s="87"/>
      <c r="O142" s="87"/>
      <c r="P142" s="36"/>
      <c r="Q142" s="36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1:26" ht="12.75" customHeight="1">
      <c r="A143" s="3"/>
      <c r="B143" s="98"/>
      <c r="C143" s="4"/>
      <c r="D143" s="4"/>
      <c r="E143" s="4"/>
      <c r="F143" s="99"/>
      <c r="G143" s="4"/>
      <c r="H143" s="5"/>
      <c r="I143" s="4"/>
      <c r="J143" s="4"/>
      <c r="K143" s="87"/>
      <c r="L143" s="87"/>
      <c r="M143" s="87"/>
      <c r="N143" s="87"/>
      <c r="O143" s="87"/>
      <c r="P143" s="36"/>
      <c r="Q143" s="36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1:26" ht="12.75" customHeight="1">
      <c r="A144" s="3"/>
      <c r="B144" s="98"/>
      <c r="C144" s="4"/>
      <c r="D144" s="4"/>
      <c r="E144" s="4"/>
      <c r="F144" s="99"/>
      <c r="G144" s="4"/>
      <c r="H144" s="5"/>
      <c r="I144" s="4"/>
      <c r="J144" s="4"/>
      <c r="K144" s="87"/>
      <c r="L144" s="87"/>
      <c r="M144" s="87"/>
      <c r="N144" s="87"/>
      <c r="O144" s="87"/>
      <c r="P144" s="36"/>
      <c r="Q144" s="36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1:26" ht="12.75" customHeight="1">
      <c r="A145" s="3"/>
      <c r="B145" s="98"/>
      <c r="C145" s="4"/>
      <c r="D145" s="4"/>
      <c r="E145" s="4"/>
      <c r="F145" s="99"/>
      <c r="G145" s="4"/>
      <c r="H145" s="5"/>
      <c r="I145" s="4"/>
      <c r="J145" s="4"/>
      <c r="K145" s="87"/>
      <c r="L145" s="87"/>
      <c r="M145" s="87"/>
      <c r="N145" s="87"/>
      <c r="O145" s="87"/>
      <c r="P145" s="36"/>
      <c r="Q145" s="36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1:26" ht="12.75" customHeight="1">
      <c r="A146" s="3"/>
      <c r="B146" s="98"/>
      <c r="C146" s="4"/>
      <c r="D146" s="4"/>
      <c r="E146" s="4"/>
      <c r="F146" s="99"/>
      <c r="G146" s="4"/>
      <c r="H146" s="5"/>
      <c r="I146" s="4"/>
      <c r="J146" s="4"/>
      <c r="K146" s="87"/>
      <c r="L146" s="87"/>
      <c r="M146" s="87"/>
      <c r="N146" s="87"/>
      <c r="O146" s="87"/>
      <c r="P146" s="36"/>
      <c r="Q146" s="36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1:26" ht="12.75" customHeight="1">
      <c r="A147" s="3"/>
      <c r="B147" s="98"/>
      <c r="C147" s="4"/>
      <c r="D147" s="4"/>
      <c r="E147" s="4"/>
      <c r="F147" s="99"/>
      <c r="G147" s="4"/>
      <c r="H147" s="5"/>
      <c r="I147" s="4"/>
      <c r="J147" s="4"/>
      <c r="K147" s="87"/>
      <c r="L147" s="87"/>
      <c r="M147" s="87"/>
      <c r="N147" s="87"/>
      <c r="O147" s="87"/>
      <c r="P147" s="36"/>
      <c r="Q147" s="36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1:26" ht="12.75" customHeight="1">
      <c r="A148" s="3"/>
      <c r="B148" s="98"/>
      <c r="C148" s="4"/>
      <c r="D148" s="4"/>
      <c r="E148" s="4"/>
      <c r="F148" s="99"/>
      <c r="G148" s="4"/>
      <c r="H148" s="5"/>
      <c r="I148" s="4"/>
      <c r="J148" s="4"/>
      <c r="K148" s="87"/>
      <c r="L148" s="87"/>
      <c r="M148" s="87"/>
      <c r="N148" s="87"/>
      <c r="O148" s="87"/>
      <c r="P148" s="36"/>
      <c r="Q148" s="36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1:26" ht="12.75" customHeight="1">
      <c r="A149" s="3"/>
      <c r="B149" s="98"/>
      <c r="C149" s="4"/>
      <c r="D149" s="4"/>
      <c r="E149" s="4"/>
      <c r="F149" s="99"/>
      <c r="G149" s="4"/>
      <c r="H149" s="5"/>
      <c r="I149" s="4"/>
      <c r="J149" s="4"/>
      <c r="K149" s="87"/>
      <c r="L149" s="87"/>
      <c r="M149" s="87"/>
      <c r="N149" s="87"/>
      <c r="O149" s="87"/>
      <c r="P149" s="36"/>
      <c r="Q149" s="36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1:26" ht="12.75" customHeight="1">
      <c r="A150" s="3"/>
      <c r="B150" s="98"/>
      <c r="C150" s="4"/>
      <c r="D150" s="4"/>
      <c r="E150" s="4"/>
      <c r="F150" s="99"/>
      <c r="G150" s="4"/>
      <c r="H150" s="5"/>
      <c r="I150" s="4"/>
      <c r="J150" s="4"/>
      <c r="K150" s="87"/>
      <c r="L150" s="87"/>
      <c r="M150" s="87"/>
      <c r="N150" s="87"/>
      <c r="O150" s="87"/>
      <c r="P150" s="36"/>
      <c r="Q150" s="36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1:26" ht="12.75" customHeight="1">
      <c r="A151" s="3"/>
      <c r="B151" s="98"/>
      <c r="C151" s="4"/>
      <c r="D151" s="4"/>
      <c r="E151" s="4"/>
      <c r="F151" s="99"/>
      <c r="G151" s="4"/>
      <c r="H151" s="5"/>
      <c r="I151" s="4"/>
      <c r="J151" s="4"/>
      <c r="K151" s="87"/>
      <c r="L151" s="87"/>
      <c r="M151" s="87"/>
      <c r="N151" s="87"/>
      <c r="O151" s="87"/>
      <c r="P151" s="36"/>
      <c r="Q151" s="36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12.75" customHeight="1">
      <c r="A152" s="3"/>
      <c r="B152" s="98"/>
      <c r="C152" s="4"/>
      <c r="D152" s="4"/>
      <c r="E152" s="4"/>
      <c r="F152" s="99"/>
      <c r="G152" s="4"/>
      <c r="H152" s="5"/>
      <c r="I152" s="4"/>
      <c r="J152" s="4"/>
      <c r="K152" s="87"/>
      <c r="L152" s="87"/>
      <c r="M152" s="87"/>
      <c r="N152" s="87"/>
      <c r="O152" s="87"/>
      <c r="P152" s="36"/>
      <c r="Q152" s="36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ht="12.75" customHeight="1">
      <c r="A153" s="3"/>
      <c r="B153" s="98"/>
      <c r="C153" s="4"/>
      <c r="D153" s="4"/>
      <c r="E153" s="4"/>
      <c r="F153" s="99"/>
      <c r="G153" s="4"/>
      <c r="H153" s="5"/>
      <c r="I153" s="4"/>
      <c r="J153" s="4"/>
      <c r="K153" s="87"/>
      <c r="L153" s="87"/>
      <c r="M153" s="87"/>
      <c r="N153" s="87"/>
      <c r="O153" s="87"/>
      <c r="P153" s="36"/>
      <c r="Q153" s="36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ht="12.75" customHeight="1">
      <c r="A154" s="3"/>
      <c r="B154" s="98"/>
      <c r="C154" s="4"/>
      <c r="D154" s="4"/>
      <c r="E154" s="4"/>
      <c r="F154" s="99"/>
      <c r="G154" s="4"/>
      <c r="H154" s="5"/>
      <c r="I154" s="4"/>
      <c r="J154" s="4"/>
      <c r="K154" s="87"/>
      <c r="L154" s="87"/>
      <c r="M154" s="87"/>
      <c r="N154" s="87"/>
      <c r="O154" s="87"/>
      <c r="P154" s="36"/>
      <c r="Q154" s="36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1:26" ht="12.75" customHeight="1">
      <c r="A155" s="8"/>
      <c r="B155" s="75"/>
      <c r="C155" s="7"/>
      <c r="D155" s="7"/>
      <c r="E155" s="7"/>
      <c r="F155" s="100"/>
      <c r="G155" s="7"/>
      <c r="H155" s="6"/>
      <c r="I155" s="7"/>
      <c r="J155" s="7"/>
      <c r="K155" s="36"/>
      <c r="L155" s="36"/>
      <c r="M155" s="36"/>
      <c r="N155" s="36"/>
      <c r="O155" s="36"/>
      <c r="P155" s="36"/>
      <c r="Q155" s="36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ht="12.75" customHeight="1">
      <c r="A156" s="8"/>
      <c r="B156" s="75"/>
      <c r="C156" s="7"/>
      <c r="D156" s="7"/>
      <c r="E156" s="7"/>
      <c r="F156" s="100"/>
      <c r="G156" s="7"/>
      <c r="H156" s="6"/>
      <c r="I156" s="7"/>
      <c r="J156" s="7"/>
      <c r="K156" s="36"/>
      <c r="L156" s="36"/>
      <c r="M156" s="36"/>
      <c r="N156" s="36"/>
      <c r="O156" s="36"/>
      <c r="P156" s="36"/>
      <c r="Q156" s="36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ht="12.75" customHeight="1">
      <c r="A157" s="8"/>
      <c r="B157" s="75"/>
      <c r="C157" s="7"/>
      <c r="D157" s="7"/>
      <c r="E157" s="7"/>
      <c r="F157" s="100"/>
      <c r="G157" s="7"/>
      <c r="H157" s="6"/>
      <c r="I157" s="7"/>
      <c r="J157" s="7"/>
      <c r="K157" s="36"/>
      <c r="L157" s="36"/>
      <c r="M157" s="36"/>
      <c r="N157" s="36"/>
      <c r="O157" s="36"/>
      <c r="P157" s="36"/>
      <c r="Q157" s="36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ht="12.75" customHeight="1">
      <c r="A158" s="8"/>
      <c r="B158" s="75"/>
      <c r="C158" s="7"/>
      <c r="D158" s="7"/>
      <c r="E158" s="7"/>
      <c r="F158" s="100"/>
      <c r="G158" s="7"/>
      <c r="H158" s="6"/>
      <c r="I158" s="7"/>
      <c r="J158" s="7"/>
      <c r="K158" s="36"/>
      <c r="L158" s="36"/>
      <c r="M158" s="36"/>
      <c r="N158" s="36"/>
      <c r="O158" s="36"/>
      <c r="P158" s="36"/>
      <c r="Q158" s="36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ht="12.75" customHeight="1">
      <c r="A159" s="8"/>
      <c r="B159" s="75"/>
      <c r="C159" s="7"/>
      <c r="D159" s="7"/>
      <c r="E159" s="7"/>
      <c r="F159" s="100"/>
      <c r="G159" s="7"/>
      <c r="H159" s="6"/>
      <c r="I159" s="7"/>
      <c r="J159" s="7"/>
      <c r="K159" s="36"/>
      <c r="L159" s="36"/>
      <c r="M159" s="36"/>
      <c r="N159" s="36"/>
      <c r="O159" s="36"/>
      <c r="P159" s="36"/>
      <c r="Q159" s="36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ht="12.75" customHeight="1">
      <c r="A160" s="8"/>
      <c r="B160" s="75"/>
      <c r="C160" s="7"/>
      <c r="D160" s="7"/>
      <c r="E160" s="7"/>
      <c r="F160" s="100"/>
      <c r="G160" s="7"/>
      <c r="H160" s="6"/>
      <c r="I160" s="7"/>
      <c r="J160" s="7"/>
      <c r="K160" s="36"/>
      <c r="L160" s="36"/>
      <c r="M160" s="36"/>
      <c r="N160" s="36"/>
      <c r="O160" s="36"/>
      <c r="P160" s="36"/>
      <c r="Q160" s="36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ht="12.75" customHeight="1">
      <c r="A161" s="8"/>
      <c r="B161" s="75"/>
      <c r="C161" s="7"/>
      <c r="D161" s="7"/>
      <c r="E161" s="7"/>
      <c r="F161" s="100"/>
      <c r="G161" s="7"/>
      <c r="H161" s="6"/>
      <c r="I161" s="7"/>
      <c r="J161" s="7"/>
      <c r="K161" s="36"/>
      <c r="L161" s="36"/>
      <c r="M161" s="36"/>
      <c r="N161" s="36"/>
      <c r="O161" s="36"/>
      <c r="P161" s="36"/>
      <c r="Q161" s="36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ht="12.75" customHeight="1">
      <c r="A162" s="8"/>
      <c r="B162" s="75"/>
      <c r="C162" s="7"/>
      <c r="D162" s="7"/>
      <c r="E162" s="7"/>
      <c r="F162" s="100"/>
      <c r="G162" s="7"/>
      <c r="H162" s="6"/>
      <c r="I162" s="7"/>
      <c r="J162" s="7"/>
      <c r="K162" s="36"/>
      <c r="L162" s="36"/>
      <c r="M162" s="36"/>
      <c r="N162" s="36"/>
      <c r="O162" s="36"/>
      <c r="P162" s="36"/>
      <c r="Q162" s="36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ht="12.75" customHeight="1">
      <c r="A163" s="8"/>
      <c r="B163" s="75"/>
      <c r="C163" s="7"/>
      <c r="D163" s="7"/>
      <c r="E163" s="7"/>
      <c r="F163" s="100"/>
      <c r="G163" s="7"/>
      <c r="H163" s="6"/>
      <c r="I163" s="7"/>
      <c r="J163" s="7"/>
      <c r="K163" s="36"/>
      <c r="L163" s="36"/>
      <c r="M163" s="36"/>
      <c r="N163" s="36"/>
      <c r="O163" s="36"/>
      <c r="P163" s="36"/>
      <c r="Q163" s="36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ht="12.75" customHeight="1">
      <c r="A164" s="8"/>
      <c r="B164" s="75"/>
      <c r="C164" s="7"/>
      <c r="D164" s="7"/>
      <c r="E164" s="7"/>
      <c r="F164" s="100"/>
      <c r="G164" s="7"/>
      <c r="H164" s="6"/>
      <c r="I164" s="7"/>
      <c r="J164" s="7"/>
      <c r="K164" s="36"/>
      <c r="L164" s="36"/>
      <c r="M164" s="36"/>
      <c r="N164" s="36"/>
      <c r="O164" s="36"/>
      <c r="P164" s="36"/>
      <c r="Q164" s="36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ht="12.75" customHeight="1">
      <c r="A165" s="8"/>
      <c r="B165" s="75"/>
      <c r="C165" s="7"/>
      <c r="D165" s="7"/>
      <c r="E165" s="7"/>
      <c r="F165" s="100"/>
      <c r="G165" s="7"/>
      <c r="H165" s="6"/>
      <c r="I165" s="7"/>
      <c r="J165" s="7"/>
      <c r="K165" s="36"/>
      <c r="L165" s="36"/>
      <c r="M165" s="36"/>
      <c r="N165" s="36"/>
      <c r="O165" s="36"/>
      <c r="P165" s="36"/>
      <c r="Q165" s="36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ht="12.75" customHeight="1">
      <c r="A166" s="8"/>
      <c r="B166" s="75"/>
      <c r="C166" s="7"/>
      <c r="D166" s="7"/>
      <c r="E166" s="7"/>
      <c r="F166" s="100"/>
      <c r="G166" s="7"/>
      <c r="H166" s="6"/>
      <c r="I166" s="7"/>
      <c r="J166" s="7"/>
      <c r="K166" s="36"/>
      <c r="L166" s="36"/>
      <c r="M166" s="36"/>
      <c r="N166" s="36"/>
      <c r="O166" s="36"/>
      <c r="P166" s="36"/>
      <c r="Q166" s="36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ht="12.75" customHeight="1">
      <c r="A167" s="8"/>
      <c r="B167" s="75"/>
      <c r="C167" s="7"/>
      <c r="D167" s="7"/>
      <c r="E167" s="7"/>
      <c r="F167" s="100"/>
      <c r="G167" s="7"/>
      <c r="H167" s="6"/>
      <c r="I167" s="7"/>
      <c r="J167" s="7"/>
      <c r="K167" s="36"/>
      <c r="L167" s="36"/>
      <c r="M167" s="36"/>
      <c r="N167" s="36"/>
      <c r="O167" s="36"/>
      <c r="P167" s="36"/>
      <c r="Q167" s="36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1:26" ht="12.75" customHeight="1">
      <c r="A168" s="8"/>
      <c r="B168" s="75"/>
      <c r="C168" s="7"/>
      <c r="D168" s="7"/>
      <c r="E168" s="7"/>
      <c r="F168" s="100"/>
      <c r="G168" s="7"/>
      <c r="H168" s="6"/>
      <c r="I168" s="7"/>
      <c r="J168" s="7"/>
      <c r="K168" s="36"/>
      <c r="L168" s="36"/>
      <c r="M168" s="36"/>
      <c r="N168" s="36"/>
      <c r="O168" s="36"/>
      <c r="P168" s="36"/>
      <c r="Q168" s="36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ht="12.75" customHeight="1">
      <c r="A169" s="8"/>
      <c r="B169" s="75"/>
      <c r="C169" s="7"/>
      <c r="D169" s="7"/>
      <c r="E169" s="7"/>
      <c r="F169" s="100"/>
      <c r="G169" s="7"/>
      <c r="H169" s="6"/>
      <c r="I169" s="7"/>
      <c r="J169" s="7"/>
      <c r="K169" s="36"/>
      <c r="L169" s="36"/>
      <c r="M169" s="36"/>
      <c r="N169" s="36"/>
      <c r="O169" s="36"/>
      <c r="P169" s="36"/>
      <c r="Q169" s="36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1:26" ht="12.75" customHeight="1">
      <c r="A170" s="8"/>
      <c r="B170" s="75"/>
      <c r="C170" s="7"/>
      <c r="D170" s="7"/>
      <c r="E170" s="7"/>
      <c r="F170" s="100"/>
      <c r="G170" s="7"/>
      <c r="H170" s="6"/>
      <c r="I170" s="7"/>
      <c r="J170" s="7"/>
      <c r="K170" s="36"/>
      <c r="L170" s="36"/>
      <c r="M170" s="36"/>
      <c r="N170" s="36"/>
      <c r="O170" s="36"/>
      <c r="P170" s="36"/>
      <c r="Q170" s="36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1:26" ht="12.75" customHeight="1">
      <c r="A171" s="8"/>
      <c r="B171" s="75"/>
      <c r="C171" s="7"/>
      <c r="D171" s="7"/>
      <c r="E171" s="7"/>
      <c r="F171" s="100"/>
      <c r="G171" s="7"/>
      <c r="H171" s="6"/>
      <c r="I171" s="7"/>
      <c r="J171" s="7"/>
      <c r="K171" s="36"/>
      <c r="L171" s="36"/>
      <c r="M171" s="36"/>
      <c r="N171" s="36"/>
      <c r="O171" s="36"/>
      <c r="P171" s="36"/>
      <c r="Q171" s="36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1:26" ht="12.75" customHeight="1">
      <c r="A172" s="8"/>
      <c r="B172" s="75"/>
      <c r="C172" s="7"/>
      <c r="D172" s="7"/>
      <c r="E172" s="7"/>
      <c r="F172" s="100"/>
      <c r="G172" s="7"/>
      <c r="H172" s="6"/>
      <c r="I172" s="7"/>
      <c r="J172" s="7"/>
      <c r="K172" s="36"/>
      <c r="L172" s="36"/>
      <c r="M172" s="36"/>
      <c r="N172" s="36"/>
      <c r="O172" s="36"/>
      <c r="P172" s="36"/>
      <c r="Q172" s="36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1:26" ht="12.75" customHeight="1">
      <c r="A173" s="8"/>
      <c r="B173" s="75"/>
      <c r="C173" s="7"/>
      <c r="D173" s="7"/>
      <c r="E173" s="7"/>
      <c r="F173" s="100"/>
      <c r="G173" s="7"/>
      <c r="H173" s="6"/>
      <c r="I173" s="7"/>
      <c r="J173" s="7"/>
      <c r="K173" s="36"/>
      <c r="L173" s="36"/>
      <c r="M173" s="36"/>
      <c r="N173" s="36"/>
      <c r="O173" s="36"/>
      <c r="P173" s="36"/>
      <c r="Q173" s="36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1:26" ht="12.75" customHeight="1">
      <c r="A174" s="8"/>
      <c r="B174" s="75"/>
      <c r="C174" s="7"/>
      <c r="D174" s="7"/>
      <c r="E174" s="7"/>
      <c r="F174" s="100"/>
      <c r="G174" s="7"/>
      <c r="H174" s="6"/>
      <c r="I174" s="7"/>
      <c r="J174" s="7"/>
      <c r="K174" s="36"/>
      <c r="L174" s="36"/>
      <c r="M174" s="36"/>
      <c r="N174" s="36"/>
      <c r="O174" s="36"/>
      <c r="P174" s="36"/>
      <c r="Q174" s="36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1:26" ht="12.75" customHeight="1">
      <c r="A175" s="8"/>
      <c r="B175" s="75"/>
      <c r="C175" s="7"/>
      <c r="D175" s="7"/>
      <c r="E175" s="7"/>
      <c r="F175" s="100"/>
      <c r="G175" s="7"/>
      <c r="H175" s="6"/>
      <c r="I175" s="7"/>
      <c r="J175" s="7"/>
      <c r="K175" s="36"/>
      <c r="L175" s="36"/>
      <c r="M175" s="36"/>
      <c r="N175" s="36"/>
      <c r="O175" s="36"/>
      <c r="P175" s="36"/>
      <c r="Q175" s="36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1:26" ht="12.75" customHeight="1">
      <c r="A176" s="8"/>
      <c r="B176" s="75"/>
      <c r="C176" s="7"/>
      <c r="D176" s="7"/>
      <c r="E176" s="7"/>
      <c r="F176" s="100"/>
      <c r="G176" s="7"/>
      <c r="H176" s="6"/>
      <c r="I176" s="7"/>
      <c r="J176" s="7"/>
      <c r="K176" s="36"/>
      <c r="L176" s="36"/>
      <c r="M176" s="36"/>
      <c r="N176" s="36"/>
      <c r="O176" s="36"/>
      <c r="P176" s="36"/>
      <c r="Q176" s="36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1:26" ht="12.75" customHeight="1">
      <c r="A177" s="8"/>
      <c r="B177" s="75"/>
      <c r="C177" s="7"/>
      <c r="D177" s="7"/>
      <c r="E177" s="7"/>
      <c r="F177" s="100"/>
      <c r="G177" s="7"/>
      <c r="H177" s="6"/>
      <c r="I177" s="7"/>
      <c r="J177" s="7"/>
      <c r="K177" s="36"/>
      <c r="L177" s="36"/>
      <c r="M177" s="36"/>
      <c r="N177" s="36"/>
      <c r="O177" s="36"/>
      <c r="P177" s="36"/>
      <c r="Q177" s="36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ht="12.75" customHeight="1">
      <c r="A178" s="8"/>
      <c r="B178" s="75"/>
      <c r="C178" s="7"/>
      <c r="D178" s="7"/>
      <c r="E178" s="7"/>
      <c r="F178" s="100"/>
      <c r="G178" s="7"/>
      <c r="H178" s="6"/>
      <c r="I178" s="7"/>
      <c r="J178" s="7"/>
      <c r="K178" s="36"/>
      <c r="L178" s="36"/>
      <c r="M178" s="36"/>
      <c r="N178" s="36"/>
      <c r="O178" s="36"/>
      <c r="P178" s="36"/>
      <c r="Q178" s="36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ht="12.75" customHeight="1">
      <c r="A179" s="8"/>
      <c r="B179" s="75"/>
      <c r="C179" s="7"/>
      <c r="D179" s="7"/>
      <c r="E179" s="7"/>
      <c r="F179" s="100"/>
      <c r="G179" s="7"/>
      <c r="H179" s="6"/>
      <c r="I179" s="7"/>
      <c r="J179" s="7"/>
      <c r="K179" s="36"/>
      <c r="L179" s="36"/>
      <c r="M179" s="36"/>
      <c r="N179" s="36"/>
      <c r="O179" s="36"/>
      <c r="P179" s="36"/>
      <c r="Q179" s="36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1:26" ht="12.75" customHeight="1">
      <c r="A180" s="8"/>
      <c r="B180" s="75"/>
      <c r="C180" s="7"/>
      <c r="D180" s="7"/>
      <c r="E180" s="7"/>
      <c r="F180" s="100"/>
      <c r="G180" s="7"/>
      <c r="H180" s="6"/>
      <c r="I180" s="7"/>
      <c r="J180" s="7"/>
      <c r="K180" s="36"/>
      <c r="L180" s="36"/>
      <c r="M180" s="36"/>
      <c r="N180" s="36"/>
      <c r="O180" s="36"/>
      <c r="P180" s="36"/>
      <c r="Q180" s="36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1:26" ht="12.75" customHeight="1">
      <c r="A181" s="8"/>
      <c r="B181" s="75"/>
      <c r="C181" s="7"/>
      <c r="D181" s="7"/>
      <c r="E181" s="7"/>
      <c r="F181" s="100"/>
      <c r="G181" s="7"/>
      <c r="H181" s="6"/>
      <c r="I181" s="7"/>
      <c r="J181" s="7"/>
      <c r="K181" s="36"/>
      <c r="L181" s="36"/>
      <c r="M181" s="36"/>
      <c r="N181" s="36"/>
      <c r="O181" s="36"/>
      <c r="P181" s="36"/>
      <c r="Q181" s="36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1:26" ht="12.75" customHeight="1">
      <c r="A182" s="8"/>
      <c r="B182" s="75"/>
      <c r="C182" s="7"/>
      <c r="D182" s="7"/>
      <c r="E182" s="7"/>
      <c r="F182" s="100"/>
      <c r="G182" s="7"/>
      <c r="H182" s="6"/>
      <c r="I182" s="7"/>
      <c r="J182" s="7"/>
      <c r="K182" s="36"/>
      <c r="L182" s="36"/>
      <c r="M182" s="36"/>
      <c r="N182" s="36"/>
      <c r="O182" s="36"/>
      <c r="P182" s="36"/>
      <c r="Q182" s="36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1:26" ht="12.75" customHeight="1">
      <c r="A183" s="8"/>
      <c r="B183" s="75"/>
      <c r="C183" s="7"/>
      <c r="D183" s="7"/>
      <c r="E183" s="7"/>
      <c r="F183" s="100"/>
      <c r="G183" s="7"/>
      <c r="H183" s="6"/>
      <c r="I183" s="7"/>
      <c r="J183" s="7"/>
      <c r="K183" s="36"/>
      <c r="L183" s="36"/>
      <c r="M183" s="36"/>
      <c r="N183" s="36"/>
      <c r="O183" s="36"/>
      <c r="P183" s="36"/>
      <c r="Q183" s="36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1:26" ht="12.75" customHeight="1">
      <c r="A184" s="8"/>
      <c r="B184" s="75"/>
      <c r="C184" s="7"/>
      <c r="D184" s="7"/>
      <c r="E184" s="7"/>
      <c r="F184" s="100"/>
      <c r="G184" s="7"/>
      <c r="H184" s="6"/>
      <c r="I184" s="7"/>
      <c r="J184" s="7"/>
      <c r="K184" s="36"/>
      <c r="L184" s="36"/>
      <c r="M184" s="36"/>
      <c r="N184" s="36"/>
      <c r="O184" s="36"/>
      <c r="P184" s="36"/>
      <c r="Q184" s="36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1:26" ht="12.75" customHeight="1">
      <c r="A185" s="8"/>
      <c r="B185" s="75"/>
      <c r="C185" s="7"/>
      <c r="D185" s="7"/>
      <c r="E185" s="7"/>
      <c r="F185" s="100"/>
      <c r="G185" s="7"/>
      <c r="H185" s="6"/>
      <c r="I185" s="7"/>
      <c r="J185" s="7"/>
      <c r="K185" s="36"/>
      <c r="L185" s="36"/>
      <c r="M185" s="36"/>
      <c r="N185" s="36"/>
      <c r="O185" s="36"/>
      <c r="P185" s="36"/>
      <c r="Q185" s="36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1:26" ht="12.75" customHeight="1">
      <c r="A186" s="8"/>
      <c r="B186" s="75"/>
      <c r="C186" s="7"/>
      <c r="D186" s="7"/>
      <c r="E186" s="7"/>
      <c r="F186" s="100"/>
      <c r="G186" s="7"/>
      <c r="H186" s="6"/>
      <c r="I186" s="7"/>
      <c r="J186" s="7"/>
      <c r="K186" s="36"/>
      <c r="L186" s="36"/>
      <c r="M186" s="36"/>
      <c r="N186" s="36"/>
      <c r="O186" s="36"/>
      <c r="P186" s="36"/>
      <c r="Q186" s="36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1:26" ht="12.75" customHeight="1">
      <c r="A187" s="8"/>
      <c r="B187" s="75"/>
      <c r="C187" s="7"/>
      <c r="D187" s="7"/>
      <c r="E187" s="7"/>
      <c r="F187" s="100"/>
      <c r="G187" s="7"/>
      <c r="H187" s="6"/>
      <c r="I187" s="7"/>
      <c r="J187" s="7"/>
      <c r="K187" s="36"/>
      <c r="L187" s="36"/>
      <c r="M187" s="36"/>
      <c r="N187" s="36"/>
      <c r="O187" s="36"/>
      <c r="P187" s="36"/>
      <c r="Q187" s="36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1:26" ht="12.75" customHeight="1">
      <c r="A188" s="8"/>
      <c r="B188" s="75"/>
      <c r="C188" s="7"/>
      <c r="D188" s="7"/>
      <c r="E188" s="7"/>
      <c r="F188" s="100"/>
      <c r="G188" s="7"/>
      <c r="H188" s="6"/>
      <c r="I188" s="7"/>
      <c r="J188" s="7"/>
      <c r="K188" s="36"/>
      <c r="L188" s="36"/>
      <c r="M188" s="36"/>
      <c r="N188" s="36"/>
      <c r="O188" s="36"/>
      <c r="P188" s="36"/>
      <c r="Q188" s="36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1:26" ht="12.75" customHeight="1">
      <c r="A189" s="8"/>
      <c r="B189" s="75"/>
      <c r="C189" s="7"/>
      <c r="D189" s="7"/>
      <c r="E189" s="7"/>
      <c r="F189" s="100"/>
      <c r="G189" s="7"/>
      <c r="H189" s="6"/>
      <c r="I189" s="7"/>
      <c r="J189" s="7"/>
      <c r="K189" s="36"/>
      <c r="L189" s="36"/>
      <c r="M189" s="36"/>
      <c r="N189" s="36"/>
      <c r="O189" s="36"/>
      <c r="P189" s="36"/>
      <c r="Q189" s="36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1:26" ht="12.75" customHeight="1">
      <c r="A190" s="8"/>
      <c r="B190" s="75"/>
      <c r="C190" s="7"/>
      <c r="D190" s="7"/>
      <c r="E190" s="7"/>
      <c r="F190" s="100"/>
      <c r="G190" s="7"/>
      <c r="H190" s="6"/>
      <c r="I190" s="7"/>
      <c r="J190" s="7"/>
      <c r="K190" s="36"/>
      <c r="L190" s="36"/>
      <c r="M190" s="36"/>
      <c r="N190" s="36"/>
      <c r="O190" s="36"/>
      <c r="P190" s="36"/>
      <c r="Q190" s="36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1:26" ht="12.75" customHeight="1">
      <c r="A191" s="8"/>
      <c r="B191" s="75"/>
      <c r="C191" s="7"/>
      <c r="D191" s="7"/>
      <c r="E191" s="7"/>
      <c r="F191" s="100"/>
      <c r="G191" s="7"/>
      <c r="H191" s="6"/>
      <c r="I191" s="7"/>
      <c r="J191" s="7"/>
      <c r="K191" s="36"/>
      <c r="L191" s="36"/>
      <c r="M191" s="36"/>
      <c r="N191" s="36"/>
      <c r="O191" s="36"/>
      <c r="P191" s="36"/>
      <c r="Q191" s="36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1:26" ht="12.75" customHeight="1">
      <c r="A192" s="8"/>
      <c r="B192" s="75"/>
      <c r="C192" s="7"/>
      <c r="D192" s="7"/>
      <c r="E192" s="7"/>
      <c r="F192" s="100"/>
      <c r="G192" s="7"/>
      <c r="H192" s="6"/>
      <c r="I192" s="7"/>
      <c r="J192" s="7"/>
      <c r="K192" s="36"/>
      <c r="L192" s="36"/>
      <c r="M192" s="36"/>
      <c r="N192" s="36"/>
      <c r="O192" s="36"/>
      <c r="P192" s="36"/>
      <c r="Q192" s="36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1:26" ht="12.75" customHeight="1">
      <c r="A193" s="8"/>
      <c r="B193" s="75"/>
      <c r="C193" s="7"/>
      <c r="D193" s="7"/>
      <c r="E193" s="7"/>
      <c r="F193" s="100"/>
      <c r="G193" s="7"/>
      <c r="H193" s="6"/>
      <c r="I193" s="7"/>
      <c r="J193" s="7"/>
      <c r="K193" s="36"/>
      <c r="L193" s="36"/>
      <c r="M193" s="36"/>
      <c r="N193" s="36"/>
      <c r="O193" s="36"/>
      <c r="P193" s="36"/>
      <c r="Q193" s="36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1:26" ht="12.75" customHeight="1">
      <c r="A194" s="8"/>
      <c r="B194" s="75"/>
      <c r="C194" s="7"/>
      <c r="D194" s="7"/>
      <c r="E194" s="7"/>
      <c r="F194" s="100"/>
      <c r="G194" s="7"/>
      <c r="H194" s="6"/>
      <c r="I194" s="7"/>
      <c r="J194" s="7"/>
      <c r="K194" s="36"/>
      <c r="L194" s="36"/>
      <c r="M194" s="36"/>
      <c r="N194" s="36"/>
      <c r="O194" s="36"/>
      <c r="P194" s="36"/>
      <c r="Q194" s="36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1:26" ht="12.75" customHeight="1">
      <c r="A195" s="8"/>
      <c r="B195" s="75"/>
      <c r="C195" s="7"/>
      <c r="D195" s="7"/>
      <c r="E195" s="7"/>
      <c r="F195" s="100"/>
      <c r="G195" s="7"/>
      <c r="H195" s="6"/>
      <c r="I195" s="7"/>
      <c r="J195" s="7"/>
      <c r="K195" s="36"/>
      <c r="L195" s="36"/>
      <c r="M195" s="36"/>
      <c r="N195" s="36"/>
      <c r="O195" s="36"/>
      <c r="P195" s="36"/>
      <c r="Q195" s="36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1:26" ht="12.75" customHeight="1">
      <c r="A196" s="8"/>
      <c r="B196" s="75"/>
      <c r="C196" s="7"/>
      <c r="D196" s="7"/>
      <c r="E196" s="7"/>
      <c r="F196" s="100"/>
      <c r="G196" s="7"/>
      <c r="H196" s="6"/>
      <c r="I196" s="7"/>
      <c r="J196" s="7"/>
      <c r="K196" s="36"/>
      <c r="L196" s="36"/>
      <c r="M196" s="36"/>
      <c r="N196" s="36"/>
      <c r="O196" s="36"/>
      <c r="P196" s="36"/>
      <c r="Q196" s="36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1:26" ht="12.75" customHeight="1">
      <c r="A197" s="8"/>
      <c r="B197" s="75"/>
      <c r="C197" s="7"/>
      <c r="D197" s="7"/>
      <c r="E197" s="7"/>
      <c r="F197" s="100"/>
      <c r="G197" s="7"/>
      <c r="H197" s="6"/>
      <c r="I197" s="7"/>
      <c r="J197" s="7"/>
      <c r="K197" s="36"/>
      <c r="L197" s="36"/>
      <c r="M197" s="36"/>
      <c r="N197" s="36"/>
      <c r="O197" s="36"/>
      <c r="P197" s="36"/>
      <c r="Q197" s="36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1:26" ht="12.75" customHeight="1">
      <c r="A198" s="8"/>
      <c r="B198" s="75"/>
      <c r="C198" s="7"/>
      <c r="D198" s="7"/>
      <c r="E198" s="7"/>
      <c r="F198" s="100"/>
      <c r="G198" s="7"/>
      <c r="H198" s="6"/>
      <c r="I198" s="7"/>
      <c r="J198" s="7"/>
      <c r="K198" s="36"/>
      <c r="L198" s="36"/>
      <c r="M198" s="36"/>
      <c r="N198" s="36"/>
      <c r="O198" s="36"/>
      <c r="P198" s="36"/>
      <c r="Q198" s="36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1:26" ht="12.75" customHeight="1">
      <c r="A199" s="8"/>
      <c r="B199" s="75"/>
      <c r="C199" s="7"/>
      <c r="D199" s="7"/>
      <c r="E199" s="7"/>
      <c r="F199" s="100"/>
      <c r="G199" s="7"/>
      <c r="H199" s="6"/>
      <c r="I199" s="7"/>
      <c r="J199" s="7"/>
      <c r="K199" s="36"/>
      <c r="L199" s="36"/>
      <c r="M199" s="36"/>
      <c r="N199" s="36"/>
      <c r="O199" s="36"/>
      <c r="P199" s="36"/>
      <c r="Q199" s="36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1:26" ht="12.75" customHeight="1">
      <c r="A200" s="8"/>
      <c r="B200" s="75"/>
      <c r="C200" s="7"/>
      <c r="D200" s="7"/>
      <c r="E200" s="7"/>
      <c r="F200" s="100"/>
      <c r="G200" s="7"/>
      <c r="H200" s="6"/>
      <c r="I200" s="7"/>
      <c r="J200" s="7"/>
      <c r="K200" s="36"/>
      <c r="L200" s="36"/>
      <c r="M200" s="36"/>
      <c r="N200" s="36"/>
      <c r="O200" s="36"/>
      <c r="P200" s="36"/>
      <c r="Q200" s="36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1:26" ht="12.75" customHeight="1">
      <c r="A201" s="8"/>
      <c r="B201" s="75"/>
      <c r="C201" s="7"/>
      <c r="D201" s="7"/>
      <c r="E201" s="7"/>
      <c r="F201" s="100"/>
      <c r="G201" s="7"/>
      <c r="H201" s="6"/>
      <c r="I201" s="7"/>
      <c r="J201" s="7"/>
      <c r="K201" s="36"/>
      <c r="L201" s="36"/>
      <c r="M201" s="36"/>
      <c r="N201" s="36"/>
      <c r="O201" s="36"/>
      <c r="P201" s="36"/>
      <c r="Q201" s="36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1:26" ht="12.75" customHeight="1">
      <c r="A202" s="8"/>
      <c r="B202" s="75"/>
      <c r="C202" s="7"/>
      <c r="D202" s="7"/>
      <c r="E202" s="7"/>
      <c r="F202" s="100"/>
      <c r="G202" s="7"/>
      <c r="H202" s="6"/>
      <c r="I202" s="7"/>
      <c r="J202" s="7"/>
      <c r="K202" s="36"/>
      <c r="L202" s="36"/>
      <c r="M202" s="36"/>
      <c r="N202" s="36"/>
      <c r="O202" s="36"/>
      <c r="P202" s="36"/>
      <c r="Q202" s="36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1:26" ht="12.75" customHeight="1">
      <c r="A203" s="8"/>
      <c r="B203" s="75"/>
      <c r="C203" s="7"/>
      <c r="D203" s="7"/>
      <c r="E203" s="7"/>
      <c r="F203" s="100"/>
      <c r="G203" s="7"/>
      <c r="H203" s="6"/>
      <c r="I203" s="7"/>
      <c r="J203" s="7"/>
      <c r="K203" s="36"/>
      <c r="L203" s="36"/>
      <c r="M203" s="36"/>
      <c r="N203" s="36"/>
      <c r="O203" s="36"/>
      <c r="P203" s="36"/>
      <c r="Q203" s="36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1:26" ht="12.75" customHeight="1">
      <c r="A204" s="8"/>
      <c r="B204" s="75"/>
      <c r="C204" s="7"/>
      <c r="D204" s="7"/>
      <c r="E204" s="7"/>
      <c r="F204" s="100"/>
      <c r="G204" s="7"/>
      <c r="H204" s="6"/>
      <c r="I204" s="7"/>
      <c r="J204" s="7"/>
      <c r="K204" s="36"/>
      <c r="L204" s="36"/>
      <c r="M204" s="36"/>
      <c r="N204" s="36"/>
      <c r="O204" s="36"/>
      <c r="P204" s="36"/>
      <c r="Q204" s="36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1:26" ht="12.75" customHeight="1">
      <c r="A205" s="8"/>
      <c r="B205" s="75"/>
      <c r="C205" s="7"/>
      <c r="D205" s="7"/>
      <c r="E205" s="7"/>
      <c r="F205" s="100"/>
      <c r="G205" s="7"/>
      <c r="H205" s="6"/>
      <c r="I205" s="7"/>
      <c r="J205" s="7"/>
      <c r="K205" s="36"/>
      <c r="L205" s="36"/>
      <c r="M205" s="36"/>
      <c r="N205" s="36"/>
      <c r="O205" s="36"/>
      <c r="P205" s="36"/>
      <c r="Q205" s="36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1:26" ht="12.75" customHeight="1">
      <c r="A206" s="8"/>
      <c r="B206" s="75"/>
      <c r="C206" s="7"/>
      <c r="D206" s="7"/>
      <c r="E206" s="7"/>
      <c r="F206" s="100"/>
      <c r="G206" s="7"/>
      <c r="H206" s="6"/>
      <c r="I206" s="7"/>
      <c r="J206" s="7"/>
      <c r="K206" s="36"/>
      <c r="L206" s="36"/>
      <c r="M206" s="36"/>
      <c r="N206" s="36"/>
      <c r="O206" s="36"/>
      <c r="P206" s="36"/>
      <c r="Q206" s="36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1:26" ht="12.75" customHeight="1">
      <c r="A207" s="8"/>
      <c r="B207" s="75"/>
      <c r="C207" s="7"/>
      <c r="D207" s="7"/>
      <c r="E207" s="7"/>
      <c r="F207" s="100"/>
      <c r="G207" s="7"/>
      <c r="H207" s="6"/>
      <c r="I207" s="7"/>
      <c r="J207" s="7"/>
      <c r="K207" s="36"/>
      <c r="L207" s="36"/>
      <c r="M207" s="36"/>
      <c r="N207" s="36"/>
      <c r="O207" s="36"/>
      <c r="P207" s="36"/>
      <c r="Q207" s="36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1:26" ht="12.75" customHeight="1">
      <c r="A208" s="8"/>
      <c r="B208" s="75"/>
      <c r="C208" s="7"/>
      <c r="D208" s="7"/>
      <c r="E208" s="7"/>
      <c r="F208" s="100"/>
      <c r="G208" s="7"/>
      <c r="H208" s="6"/>
      <c r="I208" s="7"/>
      <c r="J208" s="7"/>
      <c r="K208" s="36"/>
      <c r="L208" s="36"/>
      <c r="M208" s="36"/>
      <c r="N208" s="36"/>
      <c r="O208" s="36"/>
      <c r="P208" s="36"/>
      <c r="Q208" s="36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1:26" ht="12.75" customHeight="1">
      <c r="A209" s="8"/>
      <c r="B209" s="75"/>
      <c r="C209" s="7"/>
      <c r="D209" s="7"/>
      <c r="E209" s="7"/>
      <c r="F209" s="100"/>
      <c r="G209" s="7"/>
      <c r="H209" s="6"/>
      <c r="I209" s="7"/>
      <c r="J209" s="7"/>
      <c r="K209" s="36"/>
      <c r="L209" s="36"/>
      <c r="M209" s="36"/>
      <c r="N209" s="36"/>
      <c r="O209" s="36"/>
      <c r="P209" s="36"/>
      <c r="Q209" s="36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1:26" ht="12.75" customHeight="1">
      <c r="A210" s="8"/>
      <c r="B210" s="75"/>
      <c r="C210" s="7"/>
      <c r="D210" s="7"/>
      <c r="E210" s="7"/>
      <c r="F210" s="100"/>
      <c r="G210" s="7"/>
      <c r="H210" s="6"/>
      <c r="I210" s="7"/>
      <c r="J210" s="7"/>
      <c r="K210" s="36"/>
      <c r="L210" s="36"/>
      <c r="M210" s="36"/>
      <c r="N210" s="36"/>
      <c r="O210" s="36"/>
      <c r="P210" s="36"/>
      <c r="Q210" s="36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1:26" ht="12.75" customHeight="1">
      <c r="A211" s="8"/>
      <c r="B211" s="75"/>
      <c r="C211" s="7"/>
      <c r="D211" s="7"/>
      <c r="E211" s="7"/>
      <c r="F211" s="100"/>
      <c r="G211" s="7"/>
      <c r="H211" s="6"/>
      <c r="I211" s="7"/>
      <c r="J211" s="7"/>
      <c r="K211" s="36"/>
      <c r="L211" s="36"/>
      <c r="M211" s="36"/>
      <c r="N211" s="36"/>
      <c r="O211" s="36"/>
      <c r="P211" s="36"/>
      <c r="Q211" s="36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1:26" ht="12.75" customHeight="1">
      <c r="A212" s="8"/>
      <c r="B212" s="75"/>
      <c r="C212" s="7"/>
      <c r="D212" s="7"/>
      <c r="E212" s="7"/>
      <c r="F212" s="100"/>
      <c r="G212" s="7"/>
      <c r="H212" s="6"/>
      <c r="I212" s="7"/>
      <c r="J212" s="7"/>
      <c r="K212" s="36"/>
      <c r="L212" s="36"/>
      <c r="M212" s="36"/>
      <c r="N212" s="36"/>
      <c r="O212" s="36"/>
      <c r="P212" s="36"/>
      <c r="Q212" s="36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1:26" ht="12.75" customHeight="1">
      <c r="A213" s="8"/>
      <c r="B213" s="75"/>
      <c r="C213" s="7"/>
      <c r="D213" s="7"/>
      <c r="E213" s="7"/>
      <c r="F213" s="100"/>
      <c r="G213" s="7"/>
      <c r="H213" s="6"/>
      <c r="I213" s="7"/>
      <c r="J213" s="7"/>
      <c r="K213" s="36"/>
      <c r="L213" s="36"/>
      <c r="M213" s="36"/>
      <c r="N213" s="36"/>
      <c r="O213" s="36"/>
      <c r="P213" s="36"/>
      <c r="Q213" s="36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1:26" ht="12.75" customHeight="1">
      <c r="A214" s="8"/>
      <c r="B214" s="75"/>
      <c r="C214" s="7"/>
      <c r="D214" s="7"/>
      <c r="E214" s="7"/>
      <c r="F214" s="100"/>
      <c r="G214" s="7"/>
      <c r="H214" s="6"/>
      <c r="I214" s="7"/>
      <c r="J214" s="7"/>
      <c r="K214" s="36"/>
      <c r="L214" s="36"/>
      <c r="M214" s="36"/>
      <c r="N214" s="36"/>
      <c r="O214" s="36"/>
      <c r="P214" s="36"/>
      <c r="Q214" s="36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1:26" ht="12.75" customHeight="1">
      <c r="A215" s="8"/>
      <c r="B215" s="75"/>
      <c r="C215" s="7"/>
      <c r="D215" s="7"/>
      <c r="E215" s="7"/>
      <c r="F215" s="100"/>
      <c r="G215" s="7"/>
      <c r="H215" s="6"/>
      <c r="I215" s="7"/>
      <c r="J215" s="7"/>
      <c r="K215" s="36"/>
      <c r="L215" s="36"/>
      <c r="M215" s="36"/>
      <c r="N215" s="36"/>
      <c r="O215" s="36"/>
      <c r="P215" s="36"/>
      <c r="Q215" s="36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1:26" ht="12.75" customHeight="1">
      <c r="A216" s="8"/>
      <c r="B216" s="75"/>
      <c r="C216" s="7"/>
      <c r="D216" s="7"/>
      <c r="E216" s="7"/>
      <c r="F216" s="100"/>
      <c r="G216" s="7"/>
      <c r="H216" s="6"/>
      <c r="I216" s="7"/>
      <c r="J216" s="7"/>
      <c r="K216" s="36"/>
      <c r="L216" s="36"/>
      <c r="M216" s="36"/>
      <c r="N216" s="36"/>
      <c r="O216" s="36"/>
      <c r="P216" s="36"/>
      <c r="Q216" s="36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1:26" ht="12.75" customHeight="1">
      <c r="A217" s="8"/>
      <c r="B217" s="75"/>
      <c r="C217" s="7"/>
      <c r="D217" s="7"/>
      <c r="E217" s="7"/>
      <c r="F217" s="100"/>
      <c r="G217" s="7"/>
      <c r="H217" s="6"/>
      <c r="I217" s="7"/>
      <c r="J217" s="7"/>
      <c r="K217" s="36"/>
      <c r="L217" s="36"/>
      <c r="M217" s="36"/>
      <c r="N217" s="36"/>
      <c r="O217" s="36"/>
      <c r="P217" s="36"/>
      <c r="Q217" s="36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1:26" ht="12.75" customHeight="1">
      <c r="A218" s="8"/>
      <c r="B218" s="75"/>
      <c r="C218" s="7"/>
      <c r="D218" s="7"/>
      <c r="E218" s="7"/>
      <c r="F218" s="100"/>
      <c r="G218" s="7"/>
      <c r="H218" s="6"/>
      <c r="I218" s="7"/>
      <c r="J218" s="7"/>
      <c r="K218" s="36"/>
      <c r="L218" s="36"/>
      <c r="M218" s="36"/>
      <c r="N218" s="36"/>
      <c r="O218" s="36"/>
      <c r="P218" s="36"/>
      <c r="Q218" s="36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1:26" ht="12.75" customHeight="1">
      <c r="A219" s="8"/>
      <c r="B219" s="75"/>
      <c r="C219" s="7"/>
      <c r="D219" s="7"/>
      <c r="E219" s="7"/>
      <c r="F219" s="100"/>
      <c r="G219" s="7"/>
      <c r="H219" s="6"/>
      <c r="I219" s="7"/>
      <c r="J219" s="7"/>
      <c r="K219" s="36"/>
      <c r="L219" s="36"/>
      <c r="M219" s="36"/>
      <c r="N219" s="36"/>
      <c r="O219" s="36"/>
      <c r="P219" s="36"/>
      <c r="Q219" s="36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1:26" ht="12.75" customHeight="1">
      <c r="A220" s="8"/>
      <c r="B220" s="75"/>
      <c r="C220" s="7"/>
      <c r="D220" s="7"/>
      <c r="E220" s="7"/>
      <c r="F220" s="100"/>
      <c r="G220" s="7"/>
      <c r="H220" s="6"/>
      <c r="I220" s="7"/>
      <c r="J220" s="7"/>
      <c r="K220" s="36"/>
      <c r="L220" s="36"/>
      <c r="M220" s="36"/>
      <c r="N220" s="36"/>
      <c r="O220" s="36"/>
      <c r="P220" s="36"/>
      <c r="Q220" s="36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1:26" ht="12.75" customHeight="1">
      <c r="A221" s="8"/>
      <c r="B221" s="75"/>
      <c r="C221" s="7"/>
      <c r="D221" s="7"/>
      <c r="E221" s="7"/>
      <c r="F221" s="100"/>
      <c r="G221" s="7"/>
      <c r="H221" s="6"/>
      <c r="I221" s="7"/>
      <c r="J221" s="7"/>
      <c r="K221" s="36"/>
      <c r="L221" s="36"/>
      <c r="M221" s="36"/>
      <c r="N221" s="36"/>
      <c r="O221" s="36"/>
      <c r="P221" s="36"/>
      <c r="Q221" s="36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1:26" ht="12.75" customHeight="1">
      <c r="A222" s="8"/>
      <c r="B222" s="75"/>
      <c r="C222" s="7"/>
      <c r="D222" s="7"/>
      <c r="E222" s="7"/>
      <c r="F222" s="100"/>
      <c r="G222" s="7"/>
      <c r="H222" s="6"/>
      <c r="I222" s="7"/>
      <c r="J222" s="7"/>
      <c r="K222" s="36"/>
      <c r="L222" s="36"/>
      <c r="M222" s="36"/>
      <c r="N222" s="36"/>
      <c r="O222" s="36"/>
      <c r="P222" s="36"/>
      <c r="Q222" s="36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1:26" ht="12.75" customHeight="1">
      <c r="A223" s="8"/>
      <c r="B223" s="75"/>
      <c r="C223" s="7"/>
      <c r="D223" s="7"/>
      <c r="E223" s="7"/>
      <c r="F223" s="100"/>
      <c r="G223" s="7"/>
      <c r="H223" s="6"/>
      <c r="I223" s="7"/>
      <c r="J223" s="7"/>
      <c r="K223" s="36"/>
      <c r="L223" s="36"/>
      <c r="M223" s="36"/>
      <c r="N223" s="36"/>
      <c r="O223" s="36"/>
      <c r="P223" s="36"/>
      <c r="Q223" s="36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1:26" ht="12.75" customHeight="1">
      <c r="A224" s="8"/>
      <c r="B224" s="75"/>
      <c r="C224" s="7"/>
      <c r="D224" s="7"/>
      <c r="E224" s="7"/>
      <c r="F224" s="100"/>
      <c r="G224" s="7"/>
      <c r="H224" s="6"/>
      <c r="I224" s="7"/>
      <c r="J224" s="7"/>
      <c r="K224" s="36"/>
      <c r="L224" s="36"/>
      <c r="M224" s="36"/>
      <c r="N224" s="36"/>
      <c r="O224" s="36"/>
      <c r="P224" s="36"/>
      <c r="Q224" s="36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1:26" ht="12.75" customHeight="1">
      <c r="A225" s="8"/>
      <c r="B225" s="75"/>
      <c r="C225" s="7"/>
      <c r="D225" s="7"/>
      <c r="E225" s="7"/>
      <c r="F225" s="100"/>
      <c r="G225" s="7"/>
      <c r="H225" s="6"/>
      <c r="I225" s="7"/>
      <c r="J225" s="7"/>
      <c r="K225" s="36"/>
      <c r="L225" s="36"/>
      <c r="M225" s="36"/>
      <c r="N225" s="36"/>
      <c r="O225" s="36"/>
      <c r="P225" s="36"/>
      <c r="Q225" s="36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2.75" customHeight="1">
      <c r="A226" s="8"/>
      <c r="B226" s="75"/>
      <c r="C226" s="7"/>
      <c r="D226" s="7"/>
      <c r="E226" s="7"/>
      <c r="F226" s="100"/>
      <c r="G226" s="7"/>
      <c r="H226" s="6"/>
      <c r="I226" s="7"/>
      <c r="J226" s="7"/>
      <c r="K226" s="36"/>
      <c r="L226" s="36"/>
      <c r="M226" s="36"/>
      <c r="N226" s="36"/>
      <c r="O226" s="36"/>
      <c r="P226" s="36"/>
      <c r="Q226" s="36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ht="12.75" customHeight="1">
      <c r="A227" s="8"/>
      <c r="B227" s="75"/>
      <c r="C227" s="7"/>
      <c r="D227" s="7"/>
      <c r="E227" s="7"/>
      <c r="F227" s="100"/>
      <c r="G227" s="7"/>
      <c r="H227" s="6"/>
      <c r="I227" s="7"/>
      <c r="J227" s="7"/>
      <c r="K227" s="36"/>
      <c r="L227" s="36"/>
      <c r="M227" s="36"/>
      <c r="N227" s="36"/>
      <c r="O227" s="36"/>
      <c r="P227" s="36"/>
      <c r="Q227" s="36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ht="12.75" customHeight="1">
      <c r="A228" s="8"/>
      <c r="B228" s="75"/>
      <c r="C228" s="7"/>
      <c r="D228" s="7"/>
      <c r="E228" s="7"/>
      <c r="F228" s="100"/>
      <c r="G228" s="7"/>
      <c r="H228" s="6"/>
      <c r="I228" s="7"/>
      <c r="J228" s="7"/>
      <c r="K228" s="36"/>
      <c r="L228" s="36"/>
      <c r="M228" s="36"/>
      <c r="N228" s="36"/>
      <c r="O228" s="36"/>
      <c r="P228" s="36"/>
      <c r="Q228" s="36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1:26" ht="12.75" customHeight="1">
      <c r="A229" s="8"/>
      <c r="B229" s="75"/>
      <c r="C229" s="7"/>
      <c r="D229" s="7"/>
      <c r="E229" s="7"/>
      <c r="F229" s="100"/>
      <c r="G229" s="7"/>
      <c r="H229" s="6"/>
      <c r="I229" s="7"/>
      <c r="J229" s="7"/>
      <c r="K229" s="36"/>
      <c r="L229" s="36"/>
      <c r="M229" s="36"/>
      <c r="N229" s="36"/>
      <c r="O229" s="36"/>
      <c r="P229" s="36"/>
      <c r="Q229" s="36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1:26" ht="12.75" customHeight="1">
      <c r="A230" s="8"/>
      <c r="B230" s="75"/>
      <c r="C230" s="7"/>
      <c r="D230" s="7"/>
      <c r="E230" s="7"/>
      <c r="F230" s="100"/>
      <c r="G230" s="7"/>
      <c r="H230" s="6"/>
      <c r="I230" s="7"/>
      <c r="J230" s="7"/>
      <c r="K230" s="36"/>
      <c r="L230" s="36"/>
      <c r="M230" s="36"/>
      <c r="N230" s="36"/>
      <c r="O230" s="36"/>
      <c r="P230" s="36"/>
      <c r="Q230" s="36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1:26" ht="12.75" customHeight="1">
      <c r="A231" s="8"/>
      <c r="B231" s="75"/>
      <c r="C231" s="7"/>
      <c r="D231" s="7"/>
      <c r="E231" s="7"/>
      <c r="F231" s="100"/>
      <c r="G231" s="7"/>
      <c r="H231" s="6"/>
      <c r="I231" s="7"/>
      <c r="J231" s="7"/>
      <c r="K231" s="36"/>
      <c r="L231" s="36"/>
      <c r="M231" s="36"/>
      <c r="N231" s="36"/>
      <c r="O231" s="36"/>
      <c r="P231" s="36"/>
      <c r="Q231" s="36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ht="12.75" customHeight="1">
      <c r="A232" s="8"/>
      <c r="B232" s="75"/>
      <c r="C232" s="7"/>
      <c r="D232" s="7"/>
      <c r="E232" s="7"/>
      <c r="F232" s="100"/>
      <c r="G232" s="7"/>
      <c r="H232" s="6"/>
      <c r="I232" s="7"/>
      <c r="J232" s="7"/>
      <c r="K232" s="36"/>
      <c r="L232" s="36"/>
      <c r="M232" s="36"/>
      <c r="N232" s="36"/>
      <c r="O232" s="36"/>
      <c r="P232" s="36"/>
      <c r="Q232" s="36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ht="12.75" customHeight="1">
      <c r="A233" s="8"/>
      <c r="B233" s="75"/>
      <c r="C233" s="7"/>
      <c r="D233" s="7"/>
      <c r="E233" s="7"/>
      <c r="F233" s="100"/>
      <c r="G233" s="7"/>
      <c r="H233" s="6"/>
      <c r="I233" s="7"/>
      <c r="J233" s="7"/>
      <c r="K233" s="36"/>
      <c r="L233" s="36"/>
      <c r="M233" s="36"/>
      <c r="N233" s="36"/>
      <c r="O233" s="36"/>
      <c r="P233" s="36"/>
      <c r="Q233" s="36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ht="12.75" customHeight="1">
      <c r="A234" s="8"/>
      <c r="B234" s="75"/>
      <c r="C234" s="7"/>
      <c r="D234" s="7"/>
      <c r="E234" s="7"/>
      <c r="F234" s="100"/>
      <c r="G234" s="7"/>
      <c r="H234" s="6"/>
      <c r="I234" s="7"/>
      <c r="J234" s="7"/>
      <c r="K234" s="36"/>
      <c r="L234" s="36"/>
      <c r="M234" s="36"/>
      <c r="N234" s="36"/>
      <c r="O234" s="36"/>
      <c r="P234" s="36"/>
      <c r="Q234" s="36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1:26" ht="12.75" customHeight="1">
      <c r="A235" s="8"/>
      <c r="B235" s="75"/>
      <c r="C235" s="7"/>
      <c r="D235" s="7"/>
      <c r="E235" s="7"/>
      <c r="F235" s="100"/>
      <c r="G235" s="7"/>
      <c r="H235" s="6"/>
      <c r="I235" s="7"/>
      <c r="J235" s="7"/>
      <c r="K235" s="36"/>
      <c r="L235" s="36"/>
      <c r="M235" s="36"/>
      <c r="N235" s="36"/>
      <c r="O235" s="36"/>
      <c r="P235" s="36"/>
      <c r="Q235" s="36"/>
      <c r="R235" s="78"/>
      <c r="S235" s="78"/>
      <c r="T235" s="78"/>
      <c r="U235" s="78"/>
      <c r="V235" s="78"/>
      <c r="W235" s="78"/>
      <c r="X235" s="78"/>
      <c r="Y235" s="78"/>
      <c r="Z235" s="78"/>
    </row>
    <row r="236" spans="1:26" ht="12.75" customHeight="1">
      <c r="A236" s="8"/>
      <c r="B236" s="75"/>
      <c r="C236" s="7"/>
      <c r="D236" s="7"/>
      <c r="E236" s="7"/>
      <c r="F236" s="100"/>
      <c r="G236" s="7"/>
      <c r="H236" s="6"/>
      <c r="I236" s="7"/>
      <c r="J236" s="7"/>
      <c r="K236" s="36"/>
      <c r="L236" s="36"/>
      <c r="M236" s="36"/>
      <c r="N236" s="36"/>
      <c r="O236" s="36"/>
      <c r="P236" s="36"/>
      <c r="Q236" s="36"/>
      <c r="R236" s="78"/>
      <c r="S236" s="78"/>
      <c r="T236" s="78"/>
      <c r="U236" s="78"/>
      <c r="V236" s="78"/>
      <c r="W236" s="78"/>
      <c r="X236" s="78"/>
      <c r="Y236" s="78"/>
      <c r="Z236" s="78"/>
    </row>
    <row r="237" spans="1:26" ht="12.75" customHeight="1">
      <c r="A237" s="8"/>
      <c r="B237" s="75"/>
      <c r="C237" s="7"/>
      <c r="D237" s="7"/>
      <c r="E237" s="7"/>
      <c r="F237" s="100"/>
      <c r="G237" s="7"/>
      <c r="H237" s="6"/>
      <c r="I237" s="7"/>
      <c r="J237" s="7"/>
      <c r="K237" s="36"/>
      <c r="L237" s="36"/>
      <c r="M237" s="36"/>
      <c r="N237" s="36"/>
      <c r="O237" s="36"/>
      <c r="P237" s="36"/>
      <c r="Q237" s="36"/>
      <c r="R237" s="78"/>
      <c r="S237" s="78"/>
      <c r="T237" s="78"/>
      <c r="U237" s="78"/>
      <c r="V237" s="78"/>
      <c r="W237" s="78"/>
      <c r="X237" s="78"/>
      <c r="Y237" s="78"/>
      <c r="Z237" s="78"/>
    </row>
    <row r="238" spans="1:26" ht="12.75" customHeight="1">
      <c r="A238" s="8"/>
      <c r="B238" s="75"/>
      <c r="C238" s="7"/>
      <c r="D238" s="7"/>
      <c r="E238" s="7"/>
      <c r="F238" s="100"/>
      <c r="G238" s="7"/>
      <c r="H238" s="6"/>
      <c r="I238" s="7"/>
      <c r="J238" s="7"/>
      <c r="K238" s="36"/>
      <c r="L238" s="36"/>
      <c r="M238" s="36"/>
      <c r="N238" s="36"/>
      <c r="O238" s="36"/>
      <c r="P238" s="36"/>
      <c r="Q238" s="36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1:26" ht="12.75" customHeight="1">
      <c r="A239" s="8"/>
      <c r="B239" s="75"/>
      <c r="C239" s="7"/>
      <c r="D239" s="7"/>
      <c r="E239" s="7"/>
      <c r="F239" s="100"/>
      <c r="G239" s="7"/>
      <c r="H239" s="6"/>
      <c r="I239" s="7"/>
      <c r="J239" s="7"/>
      <c r="K239" s="36"/>
      <c r="L239" s="36"/>
      <c r="M239" s="36"/>
      <c r="N239" s="36"/>
      <c r="O239" s="36"/>
      <c r="P239" s="36"/>
      <c r="Q239" s="36"/>
      <c r="R239" s="78"/>
      <c r="S239" s="78"/>
      <c r="T239" s="78"/>
      <c r="U239" s="78"/>
      <c r="V239" s="78"/>
      <c r="W239" s="78"/>
      <c r="X239" s="78"/>
      <c r="Y239" s="78"/>
      <c r="Z239" s="78"/>
    </row>
    <row r="240" spans="1:26" ht="12.75" customHeight="1">
      <c r="A240" s="8"/>
      <c r="B240" s="75"/>
      <c r="C240" s="7"/>
      <c r="D240" s="7"/>
      <c r="E240" s="7"/>
      <c r="F240" s="100"/>
      <c r="G240" s="7"/>
      <c r="H240" s="6"/>
      <c r="I240" s="7"/>
      <c r="J240" s="7"/>
      <c r="K240" s="36"/>
      <c r="L240" s="36"/>
      <c r="M240" s="36"/>
      <c r="N240" s="36"/>
      <c r="O240" s="36"/>
      <c r="P240" s="36"/>
      <c r="Q240" s="36"/>
      <c r="R240" s="78"/>
      <c r="S240" s="78"/>
      <c r="T240" s="78"/>
      <c r="U240" s="78"/>
      <c r="V240" s="78"/>
      <c r="W240" s="78"/>
      <c r="X240" s="78"/>
      <c r="Y240" s="78"/>
      <c r="Z240" s="78"/>
    </row>
    <row r="241" spans="1:26" ht="12.75" customHeight="1">
      <c r="A241" s="8"/>
      <c r="B241" s="75"/>
      <c r="C241" s="7"/>
      <c r="D241" s="7"/>
      <c r="E241" s="7"/>
      <c r="F241" s="100"/>
      <c r="G241" s="7"/>
      <c r="H241" s="6"/>
      <c r="I241" s="7"/>
      <c r="J241" s="7"/>
      <c r="K241" s="36"/>
      <c r="L241" s="36"/>
      <c r="M241" s="36"/>
      <c r="N241" s="36"/>
      <c r="O241" s="36"/>
      <c r="P241" s="36"/>
      <c r="Q241" s="36"/>
      <c r="R241" s="78"/>
      <c r="S241" s="78"/>
      <c r="T241" s="78"/>
      <c r="U241" s="78"/>
      <c r="V241" s="78"/>
      <c r="W241" s="78"/>
      <c r="X241" s="78"/>
      <c r="Y241" s="78"/>
      <c r="Z241" s="78"/>
    </row>
    <row r="242" spans="1:26" ht="12.75" customHeight="1">
      <c r="A242" s="8"/>
      <c r="B242" s="75"/>
      <c r="C242" s="7"/>
      <c r="D242" s="7"/>
      <c r="E242" s="7"/>
      <c r="F242" s="100"/>
      <c r="G242" s="7"/>
      <c r="H242" s="6"/>
      <c r="I242" s="7"/>
      <c r="J242" s="7"/>
      <c r="K242" s="36"/>
      <c r="L242" s="36"/>
      <c r="M242" s="36"/>
      <c r="N242" s="36"/>
      <c r="O242" s="36"/>
      <c r="P242" s="36"/>
      <c r="Q242" s="36"/>
      <c r="R242" s="78"/>
      <c r="S242" s="78"/>
      <c r="T242" s="78"/>
      <c r="U242" s="78"/>
      <c r="V242" s="78"/>
      <c r="W242" s="78"/>
      <c r="X242" s="78"/>
      <c r="Y242" s="78"/>
      <c r="Z242" s="78"/>
    </row>
    <row r="243" spans="1:26" ht="12.75" customHeight="1">
      <c r="A243" s="8"/>
      <c r="B243" s="75"/>
      <c r="C243" s="7"/>
      <c r="D243" s="7"/>
      <c r="E243" s="7"/>
      <c r="F243" s="100"/>
      <c r="G243" s="7"/>
      <c r="H243" s="6"/>
      <c r="I243" s="7"/>
      <c r="J243" s="7"/>
      <c r="K243" s="36"/>
      <c r="L243" s="36"/>
      <c r="M243" s="36"/>
      <c r="N243" s="36"/>
      <c r="O243" s="36"/>
      <c r="P243" s="36"/>
      <c r="Q243" s="36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1:26" ht="12.75" customHeight="1">
      <c r="A244" s="8"/>
      <c r="B244" s="75"/>
      <c r="C244" s="7"/>
      <c r="D244" s="7"/>
      <c r="E244" s="7"/>
      <c r="F244" s="100"/>
      <c r="G244" s="7"/>
      <c r="H244" s="6"/>
      <c r="I244" s="7"/>
      <c r="J244" s="7"/>
      <c r="K244" s="36"/>
      <c r="L244" s="36"/>
      <c r="M244" s="36"/>
      <c r="N244" s="36"/>
      <c r="O244" s="36"/>
      <c r="P244" s="36"/>
      <c r="Q244" s="36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1:26" ht="12.75" customHeight="1">
      <c r="A245" s="8"/>
      <c r="B245" s="75"/>
      <c r="C245" s="7"/>
      <c r="D245" s="7"/>
      <c r="E245" s="7"/>
      <c r="F245" s="100"/>
      <c r="G245" s="7"/>
      <c r="H245" s="6"/>
      <c r="I245" s="7"/>
      <c r="J245" s="7"/>
      <c r="K245" s="36"/>
      <c r="L245" s="36"/>
      <c r="M245" s="36"/>
      <c r="N245" s="36"/>
      <c r="O245" s="36"/>
      <c r="P245" s="36"/>
      <c r="Q245" s="36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1:26" ht="12.75" customHeight="1">
      <c r="A246" s="8"/>
      <c r="B246" s="75"/>
      <c r="C246" s="7"/>
      <c r="D246" s="7"/>
      <c r="E246" s="7"/>
      <c r="F246" s="100"/>
      <c r="G246" s="7"/>
      <c r="H246" s="6"/>
      <c r="I246" s="7"/>
      <c r="J246" s="7"/>
      <c r="K246" s="36"/>
      <c r="L246" s="36"/>
      <c r="M246" s="36"/>
      <c r="N246" s="36"/>
      <c r="O246" s="36"/>
      <c r="P246" s="36"/>
      <c r="Q246" s="36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1:26" ht="12.75" customHeight="1">
      <c r="A247" s="77"/>
      <c r="B247" s="77"/>
      <c r="C247" s="80"/>
      <c r="D247" s="80"/>
      <c r="E247" s="80"/>
      <c r="F247" s="80"/>
      <c r="G247" s="80"/>
      <c r="H247" s="101"/>
      <c r="I247" s="80"/>
      <c r="J247" s="80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1:26" ht="12.75" customHeight="1">
      <c r="A248" s="77"/>
      <c r="B248" s="77"/>
      <c r="C248" s="80"/>
      <c r="D248" s="80"/>
      <c r="E248" s="80"/>
      <c r="F248" s="80"/>
      <c r="G248" s="80"/>
      <c r="H248" s="101"/>
      <c r="I248" s="80"/>
      <c r="J248" s="80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1:26" ht="12.75" customHeight="1">
      <c r="A249" s="77"/>
      <c r="B249" s="77"/>
      <c r="C249" s="80"/>
      <c r="D249" s="80"/>
      <c r="E249" s="80"/>
      <c r="F249" s="80"/>
      <c r="G249" s="80"/>
      <c r="H249" s="101"/>
      <c r="I249" s="80"/>
      <c r="J249" s="80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1:26" ht="12.75" customHeight="1">
      <c r="A250" s="77"/>
      <c r="B250" s="77"/>
      <c r="C250" s="80"/>
      <c r="D250" s="80"/>
      <c r="E250" s="80"/>
      <c r="F250" s="80"/>
      <c r="G250" s="80"/>
      <c r="H250" s="101"/>
      <c r="I250" s="80"/>
      <c r="J250" s="80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1:26" ht="12.75" customHeight="1">
      <c r="A251" s="77"/>
      <c r="B251" s="77"/>
      <c r="C251" s="80"/>
      <c r="D251" s="80"/>
      <c r="E251" s="80"/>
      <c r="F251" s="80"/>
      <c r="G251" s="80"/>
      <c r="H251" s="101"/>
      <c r="I251" s="80"/>
      <c r="J251" s="80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1:26" ht="12.75" customHeight="1">
      <c r="A252" s="77"/>
      <c r="B252" s="77"/>
      <c r="C252" s="80"/>
      <c r="D252" s="80"/>
      <c r="E252" s="80"/>
      <c r="F252" s="80"/>
      <c r="G252" s="80"/>
      <c r="H252" s="101"/>
      <c r="I252" s="80"/>
      <c r="J252" s="80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1:26" ht="12.75" customHeight="1">
      <c r="A253" s="77"/>
      <c r="B253" s="77"/>
      <c r="C253" s="80"/>
      <c r="D253" s="80"/>
      <c r="E253" s="80"/>
      <c r="F253" s="80"/>
      <c r="G253" s="80"/>
      <c r="H253" s="101"/>
      <c r="I253" s="80"/>
      <c r="J253" s="80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1:26" ht="12.75" customHeight="1">
      <c r="A254" s="77"/>
      <c r="B254" s="77"/>
      <c r="C254" s="80"/>
      <c r="D254" s="80"/>
      <c r="E254" s="80"/>
      <c r="F254" s="80"/>
      <c r="G254" s="80"/>
      <c r="H254" s="101"/>
      <c r="I254" s="80"/>
      <c r="J254" s="80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1:26" ht="12.75" customHeight="1">
      <c r="A255" s="77"/>
      <c r="B255" s="77"/>
      <c r="C255" s="80"/>
      <c r="D255" s="80"/>
      <c r="E255" s="80"/>
      <c r="F255" s="80"/>
      <c r="G255" s="80"/>
      <c r="H255" s="101"/>
      <c r="I255" s="80"/>
      <c r="J255" s="80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1:26" ht="12.75" customHeight="1">
      <c r="A256" s="77"/>
      <c r="B256" s="77"/>
      <c r="C256" s="80"/>
      <c r="D256" s="80"/>
      <c r="E256" s="80"/>
      <c r="F256" s="80"/>
      <c r="G256" s="80"/>
      <c r="H256" s="101"/>
      <c r="I256" s="80"/>
      <c r="J256" s="80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1:26" ht="12.75" customHeight="1">
      <c r="A257" s="77"/>
      <c r="B257" s="77"/>
      <c r="C257" s="80"/>
      <c r="D257" s="80"/>
      <c r="E257" s="80"/>
      <c r="F257" s="80"/>
      <c r="G257" s="80"/>
      <c r="H257" s="101"/>
      <c r="I257" s="80"/>
      <c r="J257" s="80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1:26" ht="12.75" customHeight="1">
      <c r="A258" s="77"/>
      <c r="B258" s="77"/>
      <c r="C258" s="80"/>
      <c r="D258" s="80"/>
      <c r="E258" s="80"/>
      <c r="F258" s="80"/>
      <c r="G258" s="80"/>
      <c r="H258" s="101"/>
      <c r="I258" s="80"/>
      <c r="J258" s="80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1:26" ht="12.75" customHeight="1">
      <c r="A259" s="77"/>
      <c r="B259" s="77"/>
      <c r="C259" s="80"/>
      <c r="D259" s="80"/>
      <c r="E259" s="80"/>
      <c r="F259" s="80"/>
      <c r="G259" s="80"/>
      <c r="H259" s="101"/>
      <c r="I259" s="80"/>
      <c r="J259" s="80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1:26" ht="12.75" customHeight="1">
      <c r="A260" s="77"/>
      <c r="B260" s="77"/>
      <c r="C260" s="80"/>
      <c r="D260" s="80"/>
      <c r="E260" s="80"/>
      <c r="F260" s="80"/>
      <c r="G260" s="80"/>
      <c r="H260" s="101"/>
      <c r="I260" s="80"/>
      <c r="J260" s="80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1:26" ht="12.75" customHeight="1">
      <c r="A261" s="77"/>
      <c r="B261" s="77"/>
      <c r="C261" s="80"/>
      <c r="D261" s="80"/>
      <c r="E261" s="80"/>
      <c r="F261" s="80"/>
      <c r="G261" s="80"/>
      <c r="H261" s="101"/>
      <c r="I261" s="80"/>
      <c r="J261" s="80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1:26" ht="12.75" customHeight="1">
      <c r="A262" s="77"/>
      <c r="B262" s="77"/>
      <c r="C262" s="80"/>
      <c r="D262" s="80"/>
      <c r="E262" s="80"/>
      <c r="F262" s="80"/>
      <c r="G262" s="80"/>
      <c r="H262" s="101"/>
      <c r="I262" s="80"/>
      <c r="J262" s="80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1:26" ht="12.75" customHeight="1">
      <c r="A263" s="77"/>
      <c r="B263" s="77"/>
      <c r="C263" s="80"/>
      <c r="D263" s="80"/>
      <c r="E263" s="80"/>
      <c r="F263" s="80"/>
      <c r="G263" s="80"/>
      <c r="H263" s="101"/>
      <c r="I263" s="80"/>
      <c r="J263" s="80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1:26" ht="12.75" customHeight="1">
      <c r="A264" s="77"/>
      <c r="B264" s="77"/>
      <c r="C264" s="80"/>
      <c r="D264" s="80"/>
      <c r="E264" s="80"/>
      <c r="F264" s="80"/>
      <c r="G264" s="80"/>
      <c r="H264" s="101"/>
      <c r="I264" s="80"/>
      <c r="J264" s="80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1:26" ht="12.75" customHeight="1">
      <c r="A265" s="77"/>
      <c r="B265" s="77"/>
      <c r="C265" s="80"/>
      <c r="D265" s="80"/>
      <c r="E265" s="80"/>
      <c r="F265" s="80"/>
      <c r="G265" s="80"/>
      <c r="H265" s="101"/>
      <c r="I265" s="80"/>
      <c r="J265" s="80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1:26" ht="12.75" customHeight="1">
      <c r="A266" s="77"/>
      <c r="B266" s="77"/>
      <c r="C266" s="80"/>
      <c r="D266" s="80"/>
      <c r="E266" s="80"/>
      <c r="F266" s="80"/>
      <c r="G266" s="80"/>
      <c r="H266" s="101"/>
      <c r="I266" s="80"/>
      <c r="J266" s="80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1:26" ht="12.75" customHeight="1">
      <c r="A267" s="77"/>
      <c r="B267" s="77"/>
      <c r="C267" s="80"/>
      <c r="D267" s="80"/>
      <c r="E267" s="80"/>
      <c r="F267" s="80"/>
      <c r="G267" s="80"/>
      <c r="H267" s="101"/>
      <c r="I267" s="80"/>
      <c r="J267" s="80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1:26" ht="12.75" customHeight="1">
      <c r="A268" s="77"/>
      <c r="B268" s="77"/>
      <c r="C268" s="80"/>
      <c r="D268" s="80"/>
      <c r="E268" s="80"/>
      <c r="F268" s="80"/>
      <c r="G268" s="80"/>
      <c r="H268" s="101"/>
      <c r="I268" s="80"/>
      <c r="J268" s="80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1:26" ht="12.75" customHeight="1">
      <c r="A269" s="77"/>
      <c r="B269" s="77"/>
      <c r="C269" s="80"/>
      <c r="D269" s="80"/>
      <c r="E269" s="80"/>
      <c r="F269" s="80"/>
      <c r="G269" s="80"/>
      <c r="H269" s="101"/>
      <c r="I269" s="80"/>
      <c r="J269" s="80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1:26" ht="12.75" customHeight="1">
      <c r="A270" s="77"/>
      <c r="B270" s="77"/>
      <c r="C270" s="80"/>
      <c r="D270" s="80"/>
      <c r="E270" s="80"/>
      <c r="F270" s="80"/>
      <c r="G270" s="80"/>
      <c r="H270" s="101"/>
      <c r="I270" s="80"/>
      <c r="J270" s="80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1:26" ht="12.75" customHeight="1">
      <c r="A271" s="77"/>
      <c r="B271" s="77"/>
      <c r="C271" s="80"/>
      <c r="D271" s="80"/>
      <c r="E271" s="80"/>
      <c r="F271" s="80"/>
      <c r="G271" s="80"/>
      <c r="H271" s="101"/>
      <c r="I271" s="80"/>
      <c r="J271" s="80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1:26" ht="12.75" customHeight="1">
      <c r="A272" s="77"/>
      <c r="B272" s="77"/>
      <c r="C272" s="80"/>
      <c r="D272" s="80"/>
      <c r="E272" s="80"/>
      <c r="F272" s="80"/>
      <c r="G272" s="80"/>
      <c r="H272" s="101"/>
      <c r="I272" s="80"/>
      <c r="J272" s="80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1:26" ht="12.75" customHeight="1">
      <c r="A273" s="77"/>
      <c r="B273" s="77"/>
      <c r="C273" s="80"/>
      <c r="D273" s="80"/>
      <c r="E273" s="80"/>
      <c r="F273" s="80"/>
      <c r="G273" s="80"/>
      <c r="H273" s="101"/>
      <c r="I273" s="80"/>
      <c r="J273" s="80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1:26" ht="12.75" customHeight="1">
      <c r="A274" s="77"/>
      <c r="B274" s="77"/>
      <c r="C274" s="80"/>
      <c r="D274" s="80"/>
      <c r="E274" s="80"/>
      <c r="F274" s="80"/>
      <c r="G274" s="80"/>
      <c r="H274" s="101"/>
      <c r="I274" s="80"/>
      <c r="J274" s="80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1:26" ht="12.75" customHeight="1">
      <c r="A275" s="77"/>
      <c r="B275" s="77"/>
      <c r="C275" s="80"/>
      <c r="D275" s="80"/>
      <c r="E275" s="80"/>
      <c r="F275" s="80"/>
      <c r="G275" s="80"/>
      <c r="H275" s="101"/>
      <c r="I275" s="80"/>
      <c r="J275" s="80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1:26" ht="12.75" customHeight="1">
      <c r="A276" s="77"/>
      <c r="B276" s="77"/>
      <c r="C276" s="80"/>
      <c r="D276" s="80"/>
      <c r="E276" s="80"/>
      <c r="F276" s="80"/>
      <c r="G276" s="80"/>
      <c r="H276" s="101"/>
      <c r="I276" s="80"/>
      <c r="J276" s="80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1:26" ht="12.75" customHeight="1">
      <c r="A277" s="77"/>
      <c r="B277" s="77"/>
      <c r="C277" s="80"/>
      <c r="D277" s="80"/>
      <c r="E277" s="80"/>
      <c r="F277" s="80"/>
      <c r="G277" s="80"/>
      <c r="H277" s="101"/>
      <c r="I277" s="80"/>
      <c r="J277" s="80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1:26" ht="12.75" customHeight="1">
      <c r="A278" s="77"/>
      <c r="B278" s="77"/>
      <c r="C278" s="80"/>
      <c r="D278" s="80"/>
      <c r="E278" s="80"/>
      <c r="F278" s="80"/>
      <c r="G278" s="80"/>
      <c r="H278" s="101"/>
      <c r="I278" s="80"/>
      <c r="J278" s="80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1:26" ht="12.75" customHeight="1">
      <c r="A279" s="77"/>
      <c r="B279" s="77"/>
      <c r="C279" s="80"/>
      <c r="D279" s="80"/>
      <c r="E279" s="80"/>
      <c r="F279" s="80"/>
      <c r="G279" s="80"/>
      <c r="H279" s="101"/>
      <c r="I279" s="80"/>
      <c r="J279" s="80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1:26" ht="12.75" customHeight="1">
      <c r="A280" s="77"/>
      <c r="B280" s="77"/>
      <c r="C280" s="80"/>
      <c r="D280" s="80"/>
      <c r="E280" s="80"/>
      <c r="F280" s="80"/>
      <c r="G280" s="80"/>
      <c r="H280" s="101"/>
      <c r="I280" s="80"/>
      <c r="J280" s="80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1:26" ht="12.75" customHeight="1">
      <c r="A281" s="77"/>
      <c r="B281" s="77"/>
      <c r="C281" s="80"/>
      <c r="D281" s="80"/>
      <c r="E281" s="80"/>
      <c r="F281" s="80"/>
      <c r="G281" s="80"/>
      <c r="H281" s="101"/>
      <c r="I281" s="80"/>
      <c r="J281" s="80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1:26" ht="12.75" customHeight="1">
      <c r="A282" s="77"/>
      <c r="B282" s="77"/>
      <c r="C282" s="80"/>
      <c r="D282" s="80"/>
      <c r="E282" s="80"/>
      <c r="F282" s="80"/>
      <c r="G282" s="80"/>
      <c r="H282" s="101"/>
      <c r="I282" s="80"/>
      <c r="J282" s="80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1:26" ht="12.75" customHeight="1">
      <c r="A283" s="77"/>
      <c r="B283" s="77"/>
      <c r="C283" s="80"/>
      <c r="D283" s="80"/>
      <c r="E283" s="80"/>
      <c r="F283" s="80"/>
      <c r="G283" s="80"/>
      <c r="H283" s="101"/>
      <c r="I283" s="80"/>
      <c r="J283" s="80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1:26" ht="12.75" customHeight="1">
      <c r="A284" s="77"/>
      <c r="B284" s="77"/>
      <c r="C284" s="80"/>
      <c r="D284" s="80"/>
      <c r="E284" s="80"/>
      <c r="F284" s="80"/>
      <c r="G284" s="80"/>
      <c r="H284" s="101"/>
      <c r="I284" s="80"/>
      <c r="J284" s="80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1:26" ht="12.75" customHeight="1">
      <c r="A285" s="77"/>
      <c r="B285" s="77"/>
      <c r="C285" s="80"/>
      <c r="D285" s="80"/>
      <c r="E285" s="80"/>
      <c r="F285" s="80"/>
      <c r="G285" s="80"/>
      <c r="H285" s="101"/>
      <c r="I285" s="80"/>
      <c r="J285" s="80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1:26" ht="12.75" customHeight="1">
      <c r="A286" s="77"/>
      <c r="B286" s="77"/>
      <c r="C286" s="80"/>
      <c r="D286" s="80"/>
      <c r="E286" s="80"/>
      <c r="F286" s="80"/>
      <c r="G286" s="80"/>
      <c r="H286" s="101"/>
      <c r="I286" s="80"/>
      <c r="J286" s="80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1:26" ht="12.75" customHeight="1">
      <c r="A287" s="77"/>
      <c r="B287" s="77"/>
      <c r="C287" s="80"/>
      <c r="D287" s="80"/>
      <c r="E287" s="80"/>
      <c r="F287" s="80"/>
      <c r="G287" s="80"/>
      <c r="H287" s="101"/>
      <c r="I287" s="80"/>
      <c r="J287" s="80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1:26" ht="12.75" customHeight="1">
      <c r="A288" s="77"/>
      <c r="B288" s="77"/>
      <c r="C288" s="80"/>
      <c r="D288" s="80"/>
      <c r="E288" s="80"/>
      <c r="F288" s="80"/>
      <c r="G288" s="80"/>
      <c r="H288" s="101"/>
      <c r="I288" s="80"/>
      <c r="J288" s="80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1:26" ht="12.75" customHeight="1">
      <c r="A289" s="77"/>
      <c r="B289" s="77"/>
      <c r="C289" s="80"/>
      <c r="D289" s="80"/>
      <c r="E289" s="80"/>
      <c r="F289" s="80"/>
      <c r="G289" s="80"/>
      <c r="H289" s="101"/>
      <c r="I289" s="80"/>
      <c r="J289" s="80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1:26" ht="12.75" customHeight="1">
      <c r="A290" s="77"/>
      <c r="B290" s="77"/>
      <c r="C290" s="80"/>
      <c r="D290" s="80"/>
      <c r="E290" s="80"/>
      <c r="F290" s="80"/>
      <c r="G290" s="80"/>
      <c r="H290" s="101"/>
      <c r="I290" s="80"/>
      <c r="J290" s="80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1:26" ht="12.75" customHeight="1">
      <c r="A291" s="77"/>
      <c r="B291" s="77"/>
      <c r="C291" s="80"/>
      <c r="D291" s="80"/>
      <c r="E291" s="80"/>
      <c r="F291" s="80"/>
      <c r="G291" s="80"/>
      <c r="H291" s="101"/>
      <c r="I291" s="80"/>
      <c r="J291" s="80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1:26" ht="12.75" customHeight="1">
      <c r="A292" s="77"/>
      <c r="B292" s="77"/>
      <c r="C292" s="80"/>
      <c r="D292" s="80"/>
      <c r="E292" s="80"/>
      <c r="F292" s="80"/>
      <c r="G292" s="80"/>
      <c r="H292" s="101"/>
      <c r="I292" s="80"/>
      <c r="J292" s="80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1:26" ht="12.75" customHeight="1">
      <c r="A293" s="77"/>
      <c r="B293" s="77"/>
      <c r="C293" s="80"/>
      <c r="D293" s="80"/>
      <c r="E293" s="80"/>
      <c r="F293" s="80"/>
      <c r="G293" s="80"/>
      <c r="H293" s="101"/>
      <c r="I293" s="80"/>
      <c r="J293" s="80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1:26" ht="12.75" customHeight="1">
      <c r="A294" s="77"/>
      <c r="B294" s="77"/>
      <c r="C294" s="80"/>
      <c r="D294" s="80"/>
      <c r="E294" s="80"/>
      <c r="F294" s="80"/>
      <c r="G294" s="80"/>
      <c r="H294" s="101"/>
      <c r="I294" s="80"/>
      <c r="J294" s="80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1:26" ht="12.75" customHeight="1">
      <c r="A295" s="77"/>
      <c r="B295" s="77"/>
      <c r="C295" s="80"/>
      <c r="D295" s="80"/>
      <c r="E295" s="80"/>
      <c r="F295" s="80"/>
      <c r="G295" s="80"/>
      <c r="H295" s="101"/>
      <c r="I295" s="80"/>
      <c r="J295" s="80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ht="12.75" customHeight="1">
      <c r="A296" s="77"/>
      <c r="B296" s="77"/>
      <c r="C296" s="80"/>
      <c r="D296" s="80"/>
      <c r="E296" s="80"/>
      <c r="F296" s="80"/>
      <c r="G296" s="80"/>
      <c r="H296" s="101"/>
      <c r="I296" s="80"/>
      <c r="J296" s="80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1:26" ht="12.75" customHeight="1">
      <c r="A297" s="77"/>
      <c r="B297" s="77"/>
      <c r="C297" s="80"/>
      <c r="D297" s="80"/>
      <c r="E297" s="80"/>
      <c r="F297" s="80"/>
      <c r="G297" s="80"/>
      <c r="H297" s="101"/>
      <c r="I297" s="80"/>
      <c r="J297" s="80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1:26" ht="12.75" customHeight="1">
      <c r="A298" s="77"/>
      <c r="B298" s="77"/>
      <c r="C298" s="80"/>
      <c r="D298" s="80"/>
      <c r="E298" s="80"/>
      <c r="F298" s="80"/>
      <c r="G298" s="80"/>
      <c r="H298" s="101"/>
      <c r="I298" s="80"/>
      <c r="J298" s="80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1:26" ht="12.75" customHeight="1">
      <c r="A299" s="77"/>
      <c r="B299" s="77"/>
      <c r="C299" s="80"/>
      <c r="D299" s="80"/>
      <c r="E299" s="80"/>
      <c r="F299" s="80"/>
      <c r="G299" s="80"/>
      <c r="H299" s="101"/>
      <c r="I299" s="80"/>
      <c r="J299" s="80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1:26" ht="12.75" customHeight="1">
      <c r="A300" s="77"/>
      <c r="B300" s="77"/>
      <c r="C300" s="80"/>
      <c r="D300" s="80"/>
      <c r="E300" s="80"/>
      <c r="F300" s="80"/>
      <c r="G300" s="80"/>
      <c r="H300" s="101"/>
      <c r="I300" s="80"/>
      <c r="J300" s="80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1:26" ht="12.75" customHeight="1">
      <c r="A301" s="77"/>
      <c r="B301" s="77"/>
      <c r="C301" s="80"/>
      <c r="D301" s="80"/>
      <c r="E301" s="80"/>
      <c r="F301" s="80"/>
      <c r="G301" s="80"/>
      <c r="H301" s="101"/>
      <c r="I301" s="80"/>
      <c r="J301" s="80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1:26" ht="12.75" customHeight="1">
      <c r="A302" s="77"/>
      <c r="B302" s="77"/>
      <c r="C302" s="80"/>
      <c r="D302" s="80"/>
      <c r="E302" s="80"/>
      <c r="F302" s="80"/>
      <c r="G302" s="80"/>
      <c r="H302" s="101"/>
      <c r="I302" s="80"/>
      <c r="J302" s="80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1:26" ht="12.75" customHeight="1">
      <c r="A303" s="77"/>
      <c r="B303" s="77"/>
      <c r="C303" s="80"/>
      <c r="D303" s="80"/>
      <c r="E303" s="80"/>
      <c r="F303" s="80"/>
      <c r="G303" s="80"/>
      <c r="H303" s="101"/>
      <c r="I303" s="80"/>
      <c r="J303" s="80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1:26" ht="12.75" customHeight="1">
      <c r="A304" s="77"/>
      <c r="B304" s="77"/>
      <c r="C304" s="80"/>
      <c r="D304" s="80"/>
      <c r="E304" s="80"/>
      <c r="F304" s="80"/>
      <c r="G304" s="80"/>
      <c r="H304" s="101"/>
      <c r="I304" s="80"/>
      <c r="J304" s="80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1:26" ht="12.75" customHeight="1">
      <c r="A305" s="77"/>
      <c r="B305" s="77"/>
      <c r="C305" s="80"/>
      <c r="D305" s="80"/>
      <c r="E305" s="80"/>
      <c r="F305" s="80"/>
      <c r="G305" s="80"/>
      <c r="H305" s="101"/>
      <c r="I305" s="80"/>
      <c r="J305" s="80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1:26" ht="12.75" customHeight="1">
      <c r="A306" s="77"/>
      <c r="B306" s="77"/>
      <c r="C306" s="80"/>
      <c r="D306" s="80"/>
      <c r="E306" s="80"/>
      <c r="F306" s="80"/>
      <c r="G306" s="80"/>
      <c r="H306" s="101"/>
      <c r="I306" s="80"/>
      <c r="J306" s="80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1:26" ht="12.75" customHeight="1">
      <c r="A307" s="77"/>
      <c r="B307" s="77"/>
      <c r="C307" s="80"/>
      <c r="D307" s="80"/>
      <c r="E307" s="80"/>
      <c r="F307" s="80"/>
      <c r="G307" s="80"/>
      <c r="H307" s="101"/>
      <c r="I307" s="80"/>
      <c r="J307" s="80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1:26" ht="12.75" customHeight="1">
      <c r="A308" s="77"/>
      <c r="B308" s="77"/>
      <c r="C308" s="80"/>
      <c r="D308" s="80"/>
      <c r="E308" s="80"/>
      <c r="F308" s="80"/>
      <c r="G308" s="80"/>
      <c r="H308" s="101"/>
      <c r="I308" s="80"/>
      <c r="J308" s="80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1:26" ht="12.75" customHeight="1">
      <c r="A309" s="77"/>
      <c r="B309" s="77"/>
      <c r="C309" s="80"/>
      <c r="D309" s="80"/>
      <c r="E309" s="80"/>
      <c r="F309" s="80"/>
      <c r="G309" s="80"/>
      <c r="H309" s="101"/>
      <c r="I309" s="80"/>
      <c r="J309" s="80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1:26" ht="12.75" customHeight="1">
      <c r="A310" s="77"/>
      <c r="B310" s="77"/>
      <c r="C310" s="80"/>
      <c r="D310" s="80"/>
      <c r="E310" s="80"/>
      <c r="F310" s="80"/>
      <c r="G310" s="80"/>
      <c r="H310" s="101"/>
      <c r="I310" s="80"/>
      <c r="J310" s="80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1:26" ht="12.75" customHeight="1">
      <c r="A311" s="77"/>
      <c r="B311" s="77"/>
      <c r="C311" s="80"/>
      <c r="D311" s="80"/>
      <c r="E311" s="80"/>
      <c r="F311" s="80"/>
      <c r="G311" s="80"/>
      <c r="H311" s="101"/>
      <c r="I311" s="80"/>
      <c r="J311" s="80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1:26" ht="12.75" customHeight="1">
      <c r="A312" s="77"/>
      <c r="B312" s="77"/>
      <c r="C312" s="80"/>
      <c r="D312" s="80"/>
      <c r="E312" s="80"/>
      <c r="F312" s="80"/>
      <c r="G312" s="80"/>
      <c r="H312" s="101"/>
      <c r="I312" s="80"/>
      <c r="J312" s="80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1:26" ht="12.75" customHeight="1">
      <c r="A313" s="77"/>
      <c r="B313" s="77"/>
      <c r="C313" s="80"/>
      <c r="D313" s="80"/>
      <c r="E313" s="80"/>
      <c r="F313" s="80"/>
      <c r="G313" s="80"/>
      <c r="H313" s="101"/>
      <c r="I313" s="80"/>
      <c r="J313" s="80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1:26" ht="12.75" customHeight="1">
      <c r="A314" s="77"/>
      <c r="B314" s="77"/>
      <c r="C314" s="80"/>
      <c r="D314" s="80"/>
      <c r="E314" s="80"/>
      <c r="F314" s="80"/>
      <c r="G314" s="80"/>
      <c r="H314" s="101"/>
      <c r="I314" s="80"/>
      <c r="J314" s="80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1:26" ht="12.75" customHeight="1">
      <c r="A315" s="77"/>
      <c r="B315" s="77"/>
      <c r="C315" s="80"/>
      <c r="D315" s="80"/>
      <c r="E315" s="80"/>
      <c r="F315" s="80"/>
      <c r="G315" s="80"/>
      <c r="H315" s="101"/>
      <c r="I315" s="80"/>
      <c r="J315" s="80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1:26" ht="12.75" customHeight="1">
      <c r="A316" s="77"/>
      <c r="B316" s="77"/>
      <c r="C316" s="80"/>
      <c r="D316" s="80"/>
      <c r="E316" s="80"/>
      <c r="F316" s="80"/>
      <c r="G316" s="80"/>
      <c r="H316" s="101"/>
      <c r="I316" s="80"/>
      <c r="J316" s="80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1:26" ht="12.75" customHeight="1">
      <c r="A317" s="77"/>
      <c r="B317" s="77"/>
      <c r="C317" s="80"/>
      <c r="D317" s="80"/>
      <c r="E317" s="80"/>
      <c r="F317" s="80"/>
      <c r="G317" s="80"/>
      <c r="H317" s="101"/>
      <c r="I317" s="80"/>
      <c r="J317" s="80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1:26" ht="12.75" customHeight="1">
      <c r="A318" s="77"/>
      <c r="B318" s="77"/>
      <c r="C318" s="80"/>
      <c r="D318" s="80"/>
      <c r="E318" s="80"/>
      <c r="F318" s="80"/>
      <c r="G318" s="80"/>
      <c r="H318" s="101"/>
      <c r="I318" s="80"/>
      <c r="J318" s="80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1:26" ht="12.75" customHeight="1">
      <c r="A319" s="77"/>
      <c r="B319" s="77"/>
      <c r="C319" s="80"/>
      <c r="D319" s="80"/>
      <c r="E319" s="80"/>
      <c r="F319" s="80"/>
      <c r="G319" s="80"/>
      <c r="H319" s="101"/>
      <c r="I319" s="80"/>
      <c r="J319" s="80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1:26" ht="12.75" customHeight="1">
      <c r="A320" s="77"/>
      <c r="B320" s="77"/>
      <c r="C320" s="80"/>
      <c r="D320" s="80"/>
      <c r="E320" s="80"/>
      <c r="F320" s="80"/>
      <c r="G320" s="80"/>
      <c r="H320" s="101"/>
      <c r="I320" s="80"/>
      <c r="J320" s="80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1:26" ht="12.75" customHeight="1">
      <c r="A321" s="77"/>
      <c r="B321" s="77"/>
      <c r="C321" s="80"/>
      <c r="D321" s="80"/>
      <c r="E321" s="80"/>
      <c r="F321" s="80"/>
      <c r="G321" s="80"/>
      <c r="H321" s="101"/>
      <c r="I321" s="80"/>
      <c r="J321" s="80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1:26" ht="12.75" customHeight="1">
      <c r="A322" s="77"/>
      <c r="B322" s="77"/>
      <c r="C322" s="80"/>
      <c r="D322" s="80"/>
      <c r="E322" s="80"/>
      <c r="F322" s="80"/>
      <c r="G322" s="80"/>
      <c r="H322" s="101"/>
      <c r="I322" s="80"/>
      <c r="J322" s="80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1:26" ht="12.75" customHeight="1">
      <c r="A323" s="77"/>
      <c r="B323" s="77"/>
      <c r="C323" s="80"/>
      <c r="D323" s="80"/>
      <c r="E323" s="80"/>
      <c r="F323" s="80"/>
      <c r="G323" s="80"/>
      <c r="H323" s="101"/>
      <c r="I323" s="80"/>
      <c r="J323" s="80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1:26" ht="12.75" customHeight="1">
      <c r="A324" s="77"/>
      <c r="B324" s="77"/>
      <c r="C324" s="80"/>
      <c r="D324" s="80"/>
      <c r="E324" s="80"/>
      <c r="F324" s="80"/>
      <c r="G324" s="80"/>
      <c r="H324" s="101"/>
      <c r="I324" s="80"/>
      <c r="J324" s="80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1:26" ht="12.75" customHeight="1">
      <c r="A325" s="77"/>
      <c r="B325" s="77"/>
      <c r="C325" s="80"/>
      <c r="D325" s="80"/>
      <c r="E325" s="80"/>
      <c r="F325" s="80"/>
      <c r="G325" s="80"/>
      <c r="H325" s="101"/>
      <c r="I325" s="80"/>
      <c r="J325" s="80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1:26" ht="12.75" customHeight="1">
      <c r="A326" s="77"/>
      <c r="B326" s="77"/>
      <c r="C326" s="80"/>
      <c r="D326" s="80"/>
      <c r="E326" s="80"/>
      <c r="F326" s="80"/>
      <c r="G326" s="80"/>
      <c r="H326" s="101"/>
      <c r="I326" s="80"/>
      <c r="J326" s="80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1:26" ht="12.75" customHeight="1">
      <c r="A327" s="77"/>
      <c r="B327" s="77"/>
      <c r="C327" s="80"/>
      <c r="D327" s="80"/>
      <c r="E327" s="80"/>
      <c r="F327" s="80"/>
      <c r="G327" s="80"/>
      <c r="H327" s="101"/>
      <c r="I327" s="80"/>
      <c r="J327" s="80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1:26" ht="12.75" customHeight="1">
      <c r="A328" s="77"/>
      <c r="B328" s="77"/>
      <c r="C328" s="80"/>
      <c r="D328" s="80"/>
      <c r="E328" s="80"/>
      <c r="F328" s="80"/>
      <c r="G328" s="80"/>
      <c r="H328" s="101"/>
      <c r="I328" s="80"/>
      <c r="J328" s="80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1:26" ht="12.75" customHeight="1">
      <c r="A329" s="77"/>
      <c r="B329" s="77"/>
      <c r="C329" s="80"/>
      <c r="D329" s="80"/>
      <c r="E329" s="80"/>
      <c r="F329" s="80"/>
      <c r="G329" s="80"/>
      <c r="H329" s="101"/>
      <c r="I329" s="80"/>
      <c r="J329" s="80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1:26" ht="12.75" customHeight="1">
      <c r="A330" s="77"/>
      <c r="B330" s="77"/>
      <c r="C330" s="80"/>
      <c r="D330" s="80"/>
      <c r="E330" s="80"/>
      <c r="F330" s="80"/>
      <c r="G330" s="80"/>
      <c r="H330" s="101"/>
      <c r="I330" s="80"/>
      <c r="J330" s="80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1:26" ht="12.75" customHeight="1">
      <c r="A331" s="77"/>
      <c r="B331" s="77"/>
      <c r="C331" s="80"/>
      <c r="D331" s="80"/>
      <c r="E331" s="80"/>
      <c r="F331" s="80"/>
      <c r="G331" s="80"/>
      <c r="H331" s="101"/>
      <c r="I331" s="80"/>
      <c r="J331" s="80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1:26" ht="12.75" customHeight="1">
      <c r="A332" s="77"/>
      <c r="B332" s="77"/>
      <c r="C332" s="80"/>
      <c r="D332" s="80"/>
      <c r="E332" s="80"/>
      <c r="F332" s="80"/>
      <c r="G332" s="80"/>
      <c r="H332" s="101"/>
      <c r="I332" s="80"/>
      <c r="J332" s="80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1:26" ht="12.75" customHeight="1">
      <c r="A333" s="77"/>
      <c r="B333" s="77"/>
      <c r="C333" s="80"/>
      <c r="D333" s="80"/>
      <c r="E333" s="80"/>
      <c r="F333" s="80"/>
      <c r="G333" s="80"/>
      <c r="H333" s="101"/>
      <c r="I333" s="80"/>
      <c r="J333" s="80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1:26" ht="12.75" customHeight="1">
      <c r="A334" s="77"/>
      <c r="B334" s="77"/>
      <c r="C334" s="80"/>
      <c r="D334" s="80"/>
      <c r="E334" s="80"/>
      <c r="F334" s="80"/>
      <c r="G334" s="80"/>
      <c r="H334" s="101"/>
      <c r="I334" s="80"/>
      <c r="J334" s="80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1:26" ht="12.75" customHeight="1">
      <c r="A335" s="77"/>
      <c r="B335" s="77"/>
      <c r="C335" s="80"/>
      <c r="D335" s="80"/>
      <c r="E335" s="80"/>
      <c r="F335" s="80"/>
      <c r="G335" s="80"/>
      <c r="H335" s="101"/>
      <c r="I335" s="80"/>
      <c r="J335" s="80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1:26" ht="12.75" customHeight="1">
      <c r="A336" s="77"/>
      <c r="B336" s="77"/>
      <c r="C336" s="80"/>
      <c r="D336" s="80"/>
      <c r="E336" s="80"/>
      <c r="F336" s="80"/>
      <c r="G336" s="80"/>
      <c r="H336" s="101"/>
      <c r="I336" s="80"/>
      <c r="J336" s="80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1:26" ht="12.75" customHeight="1">
      <c r="A337" s="77"/>
      <c r="B337" s="77"/>
      <c r="C337" s="80"/>
      <c r="D337" s="80"/>
      <c r="E337" s="80"/>
      <c r="F337" s="80"/>
      <c r="G337" s="80"/>
      <c r="H337" s="101"/>
      <c r="I337" s="80"/>
      <c r="J337" s="80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1:26" ht="12.75" customHeight="1">
      <c r="A338" s="77"/>
      <c r="B338" s="77"/>
      <c r="C338" s="80"/>
      <c r="D338" s="80"/>
      <c r="E338" s="80"/>
      <c r="F338" s="80"/>
      <c r="G338" s="80"/>
      <c r="H338" s="101"/>
      <c r="I338" s="80"/>
      <c r="J338" s="80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1:26" ht="12.75" customHeight="1">
      <c r="A339" s="77"/>
      <c r="B339" s="77"/>
      <c r="C339" s="80"/>
      <c r="D339" s="80"/>
      <c r="E339" s="80"/>
      <c r="F339" s="80"/>
      <c r="G339" s="80"/>
      <c r="H339" s="101"/>
      <c r="I339" s="80"/>
      <c r="J339" s="80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1:26" ht="12.75" customHeight="1">
      <c r="A340" s="77"/>
      <c r="B340" s="77"/>
      <c r="C340" s="80"/>
      <c r="D340" s="80"/>
      <c r="E340" s="80"/>
      <c r="F340" s="80"/>
      <c r="G340" s="80"/>
      <c r="H340" s="101"/>
      <c r="I340" s="80"/>
      <c r="J340" s="80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1:26" ht="12.75" customHeight="1">
      <c r="A341" s="77"/>
      <c r="B341" s="77"/>
      <c r="C341" s="80"/>
      <c r="D341" s="80"/>
      <c r="E341" s="80"/>
      <c r="F341" s="80"/>
      <c r="G341" s="80"/>
      <c r="H341" s="101"/>
      <c r="I341" s="80"/>
      <c r="J341" s="80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1:26" ht="12.75" customHeight="1">
      <c r="A342" s="77"/>
      <c r="B342" s="77"/>
      <c r="C342" s="80"/>
      <c r="D342" s="80"/>
      <c r="E342" s="80"/>
      <c r="F342" s="80"/>
      <c r="G342" s="80"/>
      <c r="H342" s="101"/>
      <c r="I342" s="80"/>
      <c r="J342" s="80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1:26" ht="12.75" customHeight="1">
      <c r="A343" s="77"/>
      <c r="B343" s="77"/>
      <c r="C343" s="80"/>
      <c r="D343" s="80"/>
      <c r="E343" s="80"/>
      <c r="F343" s="80"/>
      <c r="G343" s="80"/>
      <c r="H343" s="101"/>
      <c r="I343" s="80"/>
      <c r="J343" s="80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1:26" ht="12.75" customHeight="1">
      <c r="A344" s="77"/>
      <c r="B344" s="77"/>
      <c r="C344" s="80"/>
      <c r="D344" s="80"/>
      <c r="E344" s="80"/>
      <c r="F344" s="80"/>
      <c r="G344" s="80"/>
      <c r="H344" s="101"/>
      <c r="I344" s="80"/>
      <c r="J344" s="80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1:26" ht="12.75" customHeight="1">
      <c r="A345" s="77"/>
      <c r="B345" s="77"/>
      <c r="C345" s="80"/>
      <c r="D345" s="80"/>
      <c r="E345" s="80"/>
      <c r="F345" s="80"/>
      <c r="G345" s="80"/>
      <c r="H345" s="101"/>
      <c r="I345" s="80"/>
      <c r="J345" s="80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1:26" ht="12.75" customHeight="1">
      <c r="A346" s="77"/>
      <c r="B346" s="77"/>
      <c r="C346" s="80"/>
      <c r="D346" s="80"/>
      <c r="E346" s="80"/>
      <c r="F346" s="80"/>
      <c r="G346" s="80"/>
      <c r="H346" s="101"/>
      <c r="I346" s="80"/>
      <c r="J346" s="80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1:26" ht="12.75" customHeight="1">
      <c r="A347" s="77"/>
      <c r="B347" s="77"/>
      <c r="C347" s="80"/>
      <c r="D347" s="80"/>
      <c r="E347" s="80"/>
      <c r="F347" s="80"/>
      <c r="G347" s="80"/>
      <c r="H347" s="101"/>
      <c r="I347" s="80"/>
      <c r="J347" s="80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1:26" ht="12.75" customHeight="1">
      <c r="A348" s="77"/>
      <c r="B348" s="77"/>
      <c r="C348" s="80"/>
      <c r="D348" s="80"/>
      <c r="E348" s="80"/>
      <c r="F348" s="80"/>
      <c r="G348" s="80"/>
      <c r="H348" s="101"/>
      <c r="I348" s="80"/>
      <c r="J348" s="80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1:26" ht="12.75" customHeight="1">
      <c r="A349" s="77"/>
      <c r="B349" s="77"/>
      <c r="C349" s="80"/>
      <c r="D349" s="80"/>
      <c r="E349" s="80"/>
      <c r="F349" s="80"/>
      <c r="G349" s="80"/>
      <c r="H349" s="101"/>
      <c r="I349" s="80"/>
      <c r="J349" s="80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1:26" ht="12.75" customHeight="1">
      <c r="A350" s="77"/>
      <c r="B350" s="77"/>
      <c r="C350" s="80"/>
      <c r="D350" s="80"/>
      <c r="E350" s="80"/>
      <c r="F350" s="80"/>
      <c r="G350" s="80"/>
      <c r="H350" s="101"/>
      <c r="I350" s="80"/>
      <c r="J350" s="80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1:26" ht="12.75" customHeight="1">
      <c r="A351" s="77"/>
      <c r="B351" s="77"/>
      <c r="C351" s="80"/>
      <c r="D351" s="80"/>
      <c r="E351" s="80"/>
      <c r="F351" s="80"/>
      <c r="G351" s="80"/>
      <c r="H351" s="101"/>
      <c r="I351" s="80"/>
      <c r="J351" s="80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1:26" ht="12.75" customHeight="1">
      <c r="A352" s="77"/>
      <c r="B352" s="77"/>
      <c r="C352" s="80"/>
      <c r="D352" s="80"/>
      <c r="E352" s="80"/>
      <c r="F352" s="80"/>
      <c r="G352" s="80"/>
      <c r="H352" s="101"/>
      <c r="I352" s="80"/>
      <c r="J352" s="80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1:26" ht="12.75" customHeight="1">
      <c r="A353" s="77"/>
      <c r="B353" s="77"/>
      <c r="C353" s="80"/>
      <c r="D353" s="80"/>
      <c r="E353" s="80"/>
      <c r="F353" s="80"/>
      <c r="G353" s="80"/>
      <c r="H353" s="101"/>
      <c r="I353" s="80"/>
      <c r="J353" s="80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1:26" ht="12.75" customHeight="1">
      <c r="A354" s="77"/>
      <c r="B354" s="77"/>
      <c r="C354" s="80"/>
      <c r="D354" s="80"/>
      <c r="E354" s="80"/>
      <c r="F354" s="80"/>
      <c r="G354" s="80"/>
      <c r="H354" s="101"/>
      <c r="I354" s="80"/>
      <c r="J354" s="80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1:26" ht="12.75" customHeight="1">
      <c r="A355" s="77"/>
      <c r="B355" s="77"/>
      <c r="C355" s="80"/>
      <c r="D355" s="80"/>
      <c r="E355" s="80"/>
      <c r="F355" s="80"/>
      <c r="G355" s="80"/>
      <c r="H355" s="101"/>
      <c r="I355" s="80"/>
      <c r="J355" s="80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1:26" ht="12.75" customHeight="1">
      <c r="A356" s="77"/>
      <c r="B356" s="77"/>
      <c r="C356" s="80"/>
      <c r="D356" s="80"/>
      <c r="E356" s="80"/>
      <c r="F356" s="80"/>
      <c r="G356" s="80"/>
      <c r="H356" s="101"/>
      <c r="I356" s="80"/>
      <c r="J356" s="80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1:26" ht="12.75" customHeight="1">
      <c r="A357" s="77"/>
      <c r="B357" s="77"/>
      <c r="C357" s="80"/>
      <c r="D357" s="80"/>
      <c r="E357" s="80"/>
      <c r="F357" s="80"/>
      <c r="G357" s="80"/>
      <c r="H357" s="101"/>
      <c r="I357" s="80"/>
      <c r="J357" s="80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1:26" ht="12.75" customHeight="1">
      <c r="A358" s="77"/>
      <c r="B358" s="77"/>
      <c r="C358" s="80"/>
      <c r="D358" s="80"/>
      <c r="E358" s="80"/>
      <c r="F358" s="80"/>
      <c r="G358" s="80"/>
      <c r="H358" s="101"/>
      <c r="I358" s="80"/>
      <c r="J358" s="80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1:26" ht="12.75" customHeight="1">
      <c r="A359" s="77"/>
      <c r="B359" s="77"/>
      <c r="C359" s="80"/>
      <c r="D359" s="80"/>
      <c r="E359" s="80"/>
      <c r="F359" s="80"/>
      <c r="G359" s="80"/>
      <c r="H359" s="101"/>
      <c r="I359" s="80"/>
      <c r="J359" s="80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1:26" ht="12.75" customHeight="1">
      <c r="A360" s="77"/>
      <c r="B360" s="77"/>
      <c r="C360" s="80"/>
      <c r="D360" s="80"/>
      <c r="E360" s="80"/>
      <c r="F360" s="80"/>
      <c r="G360" s="80"/>
      <c r="H360" s="101"/>
      <c r="I360" s="80"/>
      <c r="J360" s="80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1:26" ht="12.75" customHeight="1">
      <c r="A361" s="77"/>
      <c r="B361" s="77"/>
      <c r="C361" s="80"/>
      <c r="D361" s="80"/>
      <c r="E361" s="80"/>
      <c r="F361" s="80"/>
      <c r="G361" s="80"/>
      <c r="H361" s="101"/>
      <c r="I361" s="80"/>
      <c r="J361" s="80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1:26" ht="12.75" customHeight="1">
      <c r="A362" s="77"/>
      <c r="B362" s="77"/>
      <c r="C362" s="80"/>
      <c r="D362" s="80"/>
      <c r="E362" s="80"/>
      <c r="F362" s="80"/>
      <c r="G362" s="80"/>
      <c r="H362" s="101"/>
      <c r="I362" s="80"/>
      <c r="J362" s="80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1:26" ht="12.75" customHeight="1">
      <c r="A363" s="77"/>
      <c r="B363" s="77"/>
      <c r="C363" s="80"/>
      <c r="D363" s="80"/>
      <c r="E363" s="80"/>
      <c r="F363" s="80"/>
      <c r="G363" s="80"/>
      <c r="H363" s="101"/>
      <c r="I363" s="80"/>
      <c r="J363" s="80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1:26" ht="12.75" customHeight="1">
      <c r="A364" s="77"/>
      <c r="B364" s="77"/>
      <c r="C364" s="80"/>
      <c r="D364" s="80"/>
      <c r="E364" s="80"/>
      <c r="F364" s="80"/>
      <c r="G364" s="80"/>
      <c r="H364" s="101"/>
      <c r="I364" s="80"/>
      <c r="J364" s="80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1:26" ht="12.75" customHeight="1">
      <c r="A365" s="77"/>
      <c r="B365" s="77"/>
      <c r="C365" s="80"/>
      <c r="D365" s="80"/>
      <c r="E365" s="80"/>
      <c r="F365" s="80"/>
      <c r="G365" s="80"/>
      <c r="H365" s="101"/>
      <c r="I365" s="80"/>
      <c r="J365" s="80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1:26" ht="12.75" customHeight="1">
      <c r="A366" s="77"/>
      <c r="B366" s="77"/>
      <c r="C366" s="80"/>
      <c r="D366" s="80"/>
      <c r="E366" s="80"/>
      <c r="F366" s="80"/>
      <c r="G366" s="80"/>
      <c r="H366" s="101"/>
      <c r="I366" s="80"/>
      <c r="J366" s="80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1:26" ht="12.75" customHeight="1">
      <c r="A367" s="77"/>
      <c r="B367" s="77"/>
      <c r="C367" s="80"/>
      <c r="D367" s="80"/>
      <c r="E367" s="80"/>
      <c r="F367" s="80"/>
      <c r="G367" s="80"/>
      <c r="H367" s="101"/>
      <c r="I367" s="80"/>
      <c r="J367" s="80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1:26" ht="12.75" customHeight="1">
      <c r="A368" s="77"/>
      <c r="B368" s="77"/>
      <c r="C368" s="80"/>
      <c r="D368" s="80"/>
      <c r="E368" s="80"/>
      <c r="F368" s="80"/>
      <c r="G368" s="80"/>
      <c r="H368" s="101"/>
      <c r="I368" s="80"/>
      <c r="J368" s="80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1:26" ht="12.75" customHeight="1">
      <c r="A369" s="77"/>
      <c r="B369" s="77"/>
      <c r="C369" s="80"/>
      <c r="D369" s="80"/>
      <c r="E369" s="80"/>
      <c r="F369" s="80"/>
      <c r="G369" s="80"/>
      <c r="H369" s="101"/>
      <c r="I369" s="80"/>
      <c r="J369" s="80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1:26" ht="12.75" customHeight="1">
      <c r="A370" s="77"/>
      <c r="B370" s="77"/>
      <c r="C370" s="80"/>
      <c r="D370" s="80"/>
      <c r="E370" s="80"/>
      <c r="F370" s="80"/>
      <c r="G370" s="80"/>
      <c r="H370" s="101"/>
      <c r="I370" s="80"/>
      <c r="J370" s="80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1:26" ht="12.75" customHeight="1">
      <c r="A371" s="77"/>
      <c r="B371" s="77"/>
      <c r="C371" s="80"/>
      <c r="D371" s="80"/>
      <c r="E371" s="80"/>
      <c r="F371" s="80"/>
      <c r="G371" s="80"/>
      <c r="H371" s="101"/>
      <c r="I371" s="80"/>
      <c r="J371" s="80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1:26" ht="12.75" customHeight="1">
      <c r="A372" s="77"/>
      <c r="B372" s="77"/>
      <c r="C372" s="80"/>
      <c r="D372" s="80"/>
      <c r="E372" s="80"/>
      <c r="F372" s="80"/>
      <c r="G372" s="80"/>
      <c r="H372" s="101"/>
      <c r="I372" s="80"/>
      <c r="J372" s="80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1:26" ht="12.75" customHeight="1">
      <c r="A373" s="77"/>
      <c r="B373" s="77"/>
      <c r="C373" s="80"/>
      <c r="D373" s="80"/>
      <c r="E373" s="80"/>
      <c r="F373" s="80"/>
      <c r="G373" s="80"/>
      <c r="H373" s="101"/>
      <c r="I373" s="80"/>
      <c r="J373" s="80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1:26" ht="12.75" customHeight="1">
      <c r="A374" s="77"/>
      <c r="B374" s="77"/>
      <c r="C374" s="80"/>
      <c r="D374" s="80"/>
      <c r="E374" s="80"/>
      <c r="F374" s="80"/>
      <c r="G374" s="80"/>
      <c r="H374" s="101"/>
      <c r="I374" s="80"/>
      <c r="J374" s="80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1:26" ht="12.75" customHeight="1">
      <c r="A375" s="77"/>
      <c r="B375" s="77"/>
      <c r="C375" s="80"/>
      <c r="D375" s="80"/>
      <c r="E375" s="80"/>
      <c r="F375" s="80"/>
      <c r="G375" s="80"/>
      <c r="H375" s="101"/>
      <c r="I375" s="80"/>
      <c r="J375" s="80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1:26" ht="12.75" customHeight="1">
      <c r="A376" s="77"/>
      <c r="B376" s="77"/>
      <c r="C376" s="80"/>
      <c r="D376" s="80"/>
      <c r="E376" s="80"/>
      <c r="F376" s="80"/>
      <c r="G376" s="80"/>
      <c r="H376" s="101"/>
      <c r="I376" s="80"/>
      <c r="J376" s="80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1:26" ht="12.75" customHeight="1">
      <c r="A377" s="77"/>
      <c r="B377" s="77"/>
      <c r="C377" s="80"/>
      <c r="D377" s="80"/>
      <c r="E377" s="80"/>
      <c r="F377" s="80"/>
      <c r="G377" s="80"/>
      <c r="H377" s="101"/>
      <c r="I377" s="80"/>
      <c r="J377" s="80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1:26" ht="12.75" customHeight="1">
      <c r="A378" s="77"/>
      <c r="B378" s="77"/>
      <c r="C378" s="80"/>
      <c r="D378" s="80"/>
      <c r="E378" s="80"/>
      <c r="F378" s="80"/>
      <c r="G378" s="80"/>
      <c r="H378" s="101"/>
      <c r="I378" s="80"/>
      <c r="J378" s="80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1:26" ht="12.75" customHeight="1">
      <c r="A379" s="77"/>
      <c r="B379" s="77"/>
      <c r="C379" s="80"/>
      <c r="D379" s="80"/>
      <c r="E379" s="80"/>
      <c r="F379" s="80"/>
      <c r="G379" s="80"/>
      <c r="H379" s="101"/>
      <c r="I379" s="80"/>
      <c r="J379" s="80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1:26" ht="12.75" customHeight="1">
      <c r="A380" s="77"/>
      <c r="B380" s="77"/>
      <c r="C380" s="80"/>
      <c r="D380" s="80"/>
      <c r="E380" s="80"/>
      <c r="F380" s="80"/>
      <c r="G380" s="80"/>
      <c r="H380" s="101"/>
      <c r="I380" s="80"/>
      <c r="J380" s="80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1:26" ht="12.75" customHeight="1">
      <c r="A381" s="77"/>
      <c r="B381" s="77"/>
      <c r="C381" s="80"/>
      <c r="D381" s="80"/>
      <c r="E381" s="80"/>
      <c r="F381" s="80"/>
      <c r="G381" s="80"/>
      <c r="H381" s="101"/>
      <c r="I381" s="80"/>
      <c r="J381" s="80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1:26" ht="12.75" customHeight="1">
      <c r="A382" s="77"/>
      <c r="B382" s="77"/>
      <c r="C382" s="80"/>
      <c r="D382" s="80"/>
      <c r="E382" s="80"/>
      <c r="F382" s="80"/>
      <c r="G382" s="80"/>
      <c r="H382" s="101"/>
      <c r="I382" s="80"/>
      <c r="J382" s="80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1:26" ht="12.75" customHeight="1">
      <c r="A383" s="77"/>
      <c r="B383" s="77"/>
      <c r="C383" s="80"/>
      <c r="D383" s="80"/>
      <c r="E383" s="80"/>
      <c r="F383" s="80"/>
      <c r="G383" s="80"/>
      <c r="H383" s="101"/>
      <c r="I383" s="80"/>
      <c r="J383" s="80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1:26" ht="12.75" customHeight="1">
      <c r="A384" s="77"/>
      <c r="B384" s="77"/>
      <c r="C384" s="80"/>
      <c r="D384" s="80"/>
      <c r="E384" s="80"/>
      <c r="F384" s="80"/>
      <c r="G384" s="80"/>
      <c r="H384" s="101"/>
      <c r="I384" s="80"/>
      <c r="J384" s="80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1:26" ht="12.75" customHeight="1">
      <c r="A385" s="77"/>
      <c r="B385" s="77"/>
      <c r="C385" s="80"/>
      <c r="D385" s="80"/>
      <c r="E385" s="80"/>
      <c r="F385" s="80"/>
      <c r="G385" s="80"/>
      <c r="H385" s="101"/>
      <c r="I385" s="80"/>
      <c r="J385" s="80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1:26" ht="12.75" customHeight="1">
      <c r="A386" s="77"/>
      <c r="B386" s="77"/>
      <c r="C386" s="80"/>
      <c r="D386" s="80"/>
      <c r="E386" s="80"/>
      <c r="F386" s="80"/>
      <c r="G386" s="80"/>
      <c r="H386" s="101"/>
      <c r="I386" s="80"/>
      <c r="J386" s="80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1:26" ht="12.75" customHeight="1">
      <c r="A387" s="77"/>
      <c r="B387" s="77"/>
      <c r="C387" s="80"/>
      <c r="D387" s="80"/>
      <c r="E387" s="80"/>
      <c r="F387" s="80"/>
      <c r="G387" s="80"/>
      <c r="H387" s="101"/>
      <c r="I387" s="80"/>
      <c r="J387" s="80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1:26" ht="12.75" customHeight="1">
      <c r="A388" s="77"/>
      <c r="B388" s="77"/>
      <c r="C388" s="80"/>
      <c r="D388" s="80"/>
      <c r="E388" s="80"/>
      <c r="F388" s="80"/>
      <c r="G388" s="80"/>
      <c r="H388" s="101"/>
      <c r="I388" s="80"/>
      <c r="J388" s="80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1:26" ht="12.75" customHeight="1">
      <c r="A389" s="77"/>
      <c r="B389" s="77"/>
      <c r="C389" s="80"/>
      <c r="D389" s="80"/>
      <c r="E389" s="80"/>
      <c r="F389" s="80"/>
      <c r="G389" s="80"/>
      <c r="H389" s="101"/>
      <c r="I389" s="80"/>
      <c r="J389" s="80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1:26" ht="12.75" customHeight="1">
      <c r="A390" s="77"/>
      <c r="B390" s="77"/>
      <c r="C390" s="80"/>
      <c r="D390" s="80"/>
      <c r="E390" s="80"/>
      <c r="F390" s="80"/>
      <c r="G390" s="80"/>
      <c r="H390" s="101"/>
      <c r="I390" s="80"/>
      <c r="J390" s="80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1:26" ht="12.75" customHeight="1">
      <c r="A391" s="77"/>
      <c r="B391" s="77"/>
      <c r="C391" s="80"/>
      <c r="D391" s="80"/>
      <c r="E391" s="80"/>
      <c r="F391" s="80"/>
      <c r="G391" s="80"/>
      <c r="H391" s="101"/>
      <c r="I391" s="80"/>
      <c r="J391" s="80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1:26" ht="12.75" customHeight="1">
      <c r="A392" s="77"/>
      <c r="B392" s="77"/>
      <c r="C392" s="80"/>
      <c r="D392" s="80"/>
      <c r="E392" s="80"/>
      <c r="F392" s="80"/>
      <c r="G392" s="80"/>
      <c r="H392" s="101"/>
      <c r="I392" s="80"/>
      <c r="J392" s="80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1:26" ht="12.75" customHeight="1">
      <c r="A393" s="77"/>
      <c r="B393" s="77"/>
      <c r="C393" s="80"/>
      <c r="D393" s="80"/>
      <c r="E393" s="80"/>
      <c r="F393" s="80"/>
      <c r="G393" s="80"/>
      <c r="H393" s="101"/>
      <c r="I393" s="80"/>
      <c r="J393" s="80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1:26" ht="12.75" customHeight="1">
      <c r="A394" s="77"/>
      <c r="B394" s="77"/>
      <c r="C394" s="80"/>
      <c r="D394" s="80"/>
      <c r="E394" s="80"/>
      <c r="F394" s="80"/>
      <c r="G394" s="80"/>
      <c r="H394" s="101"/>
      <c r="I394" s="80"/>
      <c r="J394" s="80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1:26" ht="12.75" customHeight="1">
      <c r="A395" s="77"/>
      <c r="B395" s="77"/>
      <c r="C395" s="80"/>
      <c r="D395" s="80"/>
      <c r="E395" s="80"/>
      <c r="F395" s="80"/>
      <c r="G395" s="80"/>
      <c r="H395" s="101"/>
      <c r="I395" s="80"/>
      <c r="J395" s="80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1:26" ht="12.75" customHeight="1">
      <c r="A396" s="77"/>
      <c r="B396" s="77"/>
      <c r="C396" s="80"/>
      <c r="D396" s="80"/>
      <c r="E396" s="80"/>
      <c r="F396" s="80"/>
      <c r="G396" s="80"/>
      <c r="H396" s="101"/>
      <c r="I396" s="80"/>
      <c r="J396" s="80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1:26" ht="12.75" customHeight="1">
      <c r="A397" s="77"/>
      <c r="B397" s="77"/>
      <c r="C397" s="80"/>
      <c r="D397" s="80"/>
      <c r="E397" s="80"/>
      <c r="F397" s="80"/>
      <c r="G397" s="80"/>
      <c r="H397" s="101"/>
      <c r="I397" s="80"/>
      <c r="J397" s="80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1:26" ht="12.75" customHeight="1">
      <c r="A398" s="77"/>
      <c r="B398" s="77"/>
      <c r="C398" s="80"/>
      <c r="D398" s="80"/>
      <c r="E398" s="80"/>
      <c r="F398" s="80"/>
      <c r="G398" s="80"/>
      <c r="H398" s="101"/>
      <c r="I398" s="80"/>
      <c r="J398" s="80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1:26" ht="12.75" customHeight="1">
      <c r="A399" s="77"/>
      <c r="B399" s="77"/>
      <c r="C399" s="80"/>
      <c r="D399" s="80"/>
      <c r="E399" s="80"/>
      <c r="F399" s="80"/>
      <c r="G399" s="80"/>
      <c r="H399" s="101"/>
      <c r="I399" s="80"/>
      <c r="J399" s="80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1:26" ht="12.75" customHeight="1">
      <c r="A400" s="77"/>
      <c r="B400" s="77"/>
      <c r="C400" s="80"/>
      <c r="D400" s="80"/>
      <c r="E400" s="80"/>
      <c r="F400" s="80"/>
      <c r="G400" s="80"/>
      <c r="H400" s="101"/>
      <c r="I400" s="80"/>
      <c r="J400" s="80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1:26" ht="12.75" customHeight="1">
      <c r="A401" s="77"/>
      <c r="B401" s="77"/>
      <c r="C401" s="80"/>
      <c r="D401" s="80"/>
      <c r="E401" s="80"/>
      <c r="F401" s="80"/>
      <c r="G401" s="80"/>
      <c r="H401" s="101"/>
      <c r="I401" s="80"/>
      <c r="J401" s="80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1:26" ht="12.75" customHeight="1">
      <c r="A402" s="77"/>
      <c r="B402" s="77"/>
      <c r="C402" s="80"/>
      <c r="D402" s="80"/>
      <c r="E402" s="80"/>
      <c r="F402" s="80"/>
      <c r="G402" s="80"/>
      <c r="H402" s="101"/>
      <c r="I402" s="80"/>
      <c r="J402" s="80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1:26" ht="12.75" customHeight="1">
      <c r="A403" s="77"/>
      <c r="B403" s="77"/>
      <c r="C403" s="80"/>
      <c r="D403" s="80"/>
      <c r="E403" s="80"/>
      <c r="F403" s="80"/>
      <c r="G403" s="80"/>
      <c r="H403" s="101"/>
      <c r="I403" s="80"/>
      <c r="J403" s="80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1:26" ht="12.75" customHeight="1">
      <c r="A404" s="77"/>
      <c r="B404" s="77"/>
      <c r="C404" s="80"/>
      <c r="D404" s="80"/>
      <c r="E404" s="80"/>
      <c r="F404" s="80"/>
      <c r="G404" s="80"/>
      <c r="H404" s="101"/>
      <c r="I404" s="80"/>
      <c r="J404" s="80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1:26" ht="12.75" customHeight="1">
      <c r="A405" s="77"/>
      <c r="B405" s="77"/>
      <c r="C405" s="80"/>
      <c r="D405" s="80"/>
      <c r="E405" s="80"/>
      <c r="F405" s="80"/>
      <c r="G405" s="80"/>
      <c r="H405" s="101"/>
      <c r="I405" s="80"/>
      <c r="J405" s="80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1:26" ht="12.75" customHeight="1">
      <c r="A406" s="77"/>
      <c r="B406" s="77"/>
      <c r="C406" s="80"/>
      <c r="D406" s="80"/>
      <c r="E406" s="80"/>
      <c r="F406" s="80"/>
      <c r="G406" s="80"/>
      <c r="H406" s="101"/>
      <c r="I406" s="80"/>
      <c r="J406" s="80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1:26" ht="12.75" customHeight="1">
      <c r="A407" s="77"/>
      <c r="B407" s="77"/>
      <c r="C407" s="80"/>
      <c r="D407" s="80"/>
      <c r="E407" s="80"/>
      <c r="F407" s="80"/>
      <c r="G407" s="80"/>
      <c r="H407" s="101"/>
      <c r="I407" s="80"/>
      <c r="J407" s="80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1:26" ht="12.75" customHeight="1">
      <c r="A408" s="77"/>
      <c r="B408" s="77"/>
      <c r="C408" s="80"/>
      <c r="D408" s="80"/>
      <c r="E408" s="80"/>
      <c r="F408" s="80"/>
      <c r="G408" s="80"/>
      <c r="H408" s="101"/>
      <c r="I408" s="80"/>
      <c r="J408" s="80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1:26" ht="12.75" customHeight="1">
      <c r="A409" s="77"/>
      <c r="B409" s="77"/>
      <c r="C409" s="80"/>
      <c r="D409" s="80"/>
      <c r="E409" s="80"/>
      <c r="F409" s="80"/>
      <c r="G409" s="80"/>
      <c r="H409" s="101"/>
      <c r="I409" s="80"/>
      <c r="J409" s="80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1:26" ht="12.75" customHeight="1">
      <c r="A410" s="77"/>
      <c r="B410" s="77"/>
      <c r="C410" s="80"/>
      <c r="D410" s="80"/>
      <c r="E410" s="80"/>
      <c r="F410" s="80"/>
      <c r="G410" s="80"/>
      <c r="H410" s="101"/>
      <c r="I410" s="80"/>
      <c r="J410" s="80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1:26" ht="12.75" customHeight="1">
      <c r="A411" s="77"/>
      <c r="B411" s="77"/>
      <c r="C411" s="80"/>
      <c r="D411" s="80"/>
      <c r="E411" s="80"/>
      <c r="F411" s="80"/>
      <c r="G411" s="80"/>
      <c r="H411" s="101"/>
      <c r="I411" s="80"/>
      <c r="J411" s="80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1:26" ht="12.75" customHeight="1">
      <c r="A412" s="77"/>
      <c r="B412" s="77"/>
      <c r="C412" s="80"/>
      <c r="D412" s="80"/>
      <c r="E412" s="80"/>
      <c r="F412" s="80"/>
      <c r="G412" s="80"/>
      <c r="H412" s="101"/>
      <c r="I412" s="80"/>
      <c r="J412" s="80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1:26" ht="12.75" customHeight="1">
      <c r="A413" s="77"/>
      <c r="B413" s="77"/>
      <c r="C413" s="80"/>
      <c r="D413" s="80"/>
      <c r="E413" s="80"/>
      <c r="F413" s="80"/>
      <c r="G413" s="80"/>
      <c r="H413" s="101"/>
      <c r="I413" s="80"/>
      <c r="J413" s="80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1:26" ht="12.75" customHeight="1">
      <c r="A414" s="77"/>
      <c r="B414" s="77"/>
      <c r="C414" s="80"/>
      <c r="D414" s="80"/>
      <c r="E414" s="80"/>
      <c r="F414" s="80"/>
      <c r="G414" s="80"/>
      <c r="H414" s="101"/>
      <c r="I414" s="80"/>
      <c r="J414" s="80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1:26" ht="12.75" customHeight="1">
      <c r="A415" s="77"/>
      <c r="B415" s="77"/>
      <c r="C415" s="80"/>
      <c r="D415" s="80"/>
      <c r="E415" s="80"/>
      <c r="F415" s="80"/>
      <c r="G415" s="80"/>
      <c r="H415" s="101"/>
      <c r="I415" s="80"/>
      <c r="J415" s="80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1:26" ht="12.75" customHeight="1">
      <c r="A416" s="77"/>
      <c r="B416" s="77"/>
      <c r="C416" s="80"/>
      <c r="D416" s="80"/>
      <c r="E416" s="80"/>
      <c r="F416" s="80"/>
      <c r="G416" s="80"/>
      <c r="H416" s="101"/>
      <c r="I416" s="80"/>
      <c r="J416" s="80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1:26" ht="12.75" customHeight="1">
      <c r="A417" s="77"/>
      <c r="B417" s="77"/>
      <c r="C417" s="80"/>
      <c r="D417" s="80"/>
      <c r="E417" s="80"/>
      <c r="F417" s="80"/>
      <c r="G417" s="80"/>
      <c r="H417" s="101"/>
      <c r="I417" s="80"/>
      <c r="J417" s="80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1:26" ht="12.75" customHeight="1">
      <c r="A418" s="77"/>
      <c r="B418" s="77"/>
      <c r="C418" s="80"/>
      <c r="D418" s="80"/>
      <c r="E418" s="80"/>
      <c r="F418" s="80"/>
      <c r="G418" s="80"/>
      <c r="H418" s="101"/>
      <c r="I418" s="80"/>
      <c r="J418" s="80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1:26" ht="12.75" customHeight="1">
      <c r="A419" s="77"/>
      <c r="B419" s="77"/>
      <c r="C419" s="80"/>
      <c r="D419" s="80"/>
      <c r="E419" s="80"/>
      <c r="F419" s="80"/>
      <c r="G419" s="80"/>
      <c r="H419" s="101"/>
      <c r="I419" s="80"/>
      <c r="J419" s="80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1:26" ht="12.75" customHeight="1">
      <c r="A420" s="77"/>
      <c r="B420" s="77"/>
      <c r="C420" s="80"/>
      <c r="D420" s="80"/>
      <c r="E420" s="80"/>
      <c r="F420" s="80"/>
      <c r="G420" s="80"/>
      <c r="H420" s="101"/>
      <c r="I420" s="80"/>
      <c r="J420" s="80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1:26" ht="12.75" customHeight="1">
      <c r="A421" s="77"/>
      <c r="B421" s="77"/>
      <c r="C421" s="80"/>
      <c r="D421" s="80"/>
      <c r="E421" s="80"/>
      <c r="F421" s="80"/>
      <c r="G421" s="80"/>
      <c r="H421" s="101"/>
      <c r="I421" s="80"/>
      <c r="J421" s="80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1:26" ht="12.75" customHeight="1">
      <c r="A422" s="77"/>
      <c r="B422" s="77"/>
      <c r="C422" s="80"/>
      <c r="D422" s="80"/>
      <c r="E422" s="80"/>
      <c r="F422" s="80"/>
      <c r="G422" s="80"/>
      <c r="H422" s="101"/>
      <c r="I422" s="80"/>
      <c r="J422" s="80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1:26" ht="12.75" customHeight="1">
      <c r="A423" s="77"/>
      <c r="B423" s="77"/>
      <c r="C423" s="80"/>
      <c r="D423" s="80"/>
      <c r="E423" s="80"/>
      <c r="F423" s="80"/>
      <c r="G423" s="80"/>
      <c r="H423" s="101"/>
      <c r="I423" s="80"/>
      <c r="J423" s="80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1:26" ht="12.75" customHeight="1">
      <c r="A424" s="77"/>
      <c r="B424" s="77"/>
      <c r="C424" s="80"/>
      <c r="D424" s="80"/>
      <c r="E424" s="80"/>
      <c r="F424" s="80"/>
      <c r="G424" s="80"/>
      <c r="H424" s="101"/>
      <c r="I424" s="80"/>
      <c r="J424" s="80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1:26" ht="12.75" customHeight="1">
      <c r="A425" s="77"/>
      <c r="B425" s="77"/>
      <c r="C425" s="80"/>
      <c r="D425" s="80"/>
      <c r="E425" s="80"/>
      <c r="F425" s="80"/>
      <c r="G425" s="80"/>
      <c r="H425" s="101"/>
      <c r="I425" s="80"/>
      <c r="J425" s="80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1:26" ht="12.75" customHeight="1">
      <c r="A426" s="77"/>
      <c r="B426" s="77"/>
      <c r="C426" s="80"/>
      <c r="D426" s="80"/>
      <c r="E426" s="80"/>
      <c r="F426" s="80"/>
      <c r="G426" s="80"/>
      <c r="H426" s="101"/>
      <c r="I426" s="80"/>
      <c r="J426" s="80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1:26" ht="12.75" customHeight="1">
      <c r="A427" s="77"/>
      <c r="B427" s="77"/>
      <c r="C427" s="80"/>
      <c r="D427" s="80"/>
      <c r="E427" s="80"/>
      <c r="F427" s="80"/>
      <c r="G427" s="80"/>
      <c r="H427" s="101"/>
      <c r="I427" s="80"/>
      <c r="J427" s="80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1:26" ht="12.75" customHeight="1">
      <c r="A428" s="77"/>
      <c r="B428" s="77"/>
      <c r="C428" s="80"/>
      <c r="D428" s="80"/>
      <c r="E428" s="80"/>
      <c r="F428" s="80"/>
      <c r="G428" s="80"/>
      <c r="H428" s="101"/>
      <c r="I428" s="80"/>
      <c r="J428" s="80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1:26" ht="12.75" customHeight="1">
      <c r="A429" s="77"/>
      <c r="B429" s="77"/>
      <c r="C429" s="80"/>
      <c r="D429" s="80"/>
      <c r="E429" s="80"/>
      <c r="F429" s="80"/>
      <c r="G429" s="80"/>
      <c r="H429" s="101"/>
      <c r="I429" s="80"/>
      <c r="J429" s="80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1:26" ht="12.75" customHeight="1">
      <c r="A430" s="77"/>
      <c r="B430" s="77"/>
      <c r="C430" s="80"/>
      <c r="D430" s="80"/>
      <c r="E430" s="80"/>
      <c r="F430" s="80"/>
      <c r="G430" s="80"/>
      <c r="H430" s="101"/>
      <c r="I430" s="80"/>
      <c r="J430" s="80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1:26" ht="12.75" customHeight="1">
      <c r="A431" s="77"/>
      <c r="B431" s="77"/>
      <c r="C431" s="80"/>
      <c r="D431" s="80"/>
      <c r="E431" s="80"/>
      <c r="F431" s="80"/>
      <c r="G431" s="80"/>
      <c r="H431" s="101"/>
      <c r="I431" s="80"/>
      <c r="J431" s="80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1:26" ht="12.75" customHeight="1">
      <c r="A432" s="77"/>
      <c r="B432" s="77"/>
      <c r="C432" s="80"/>
      <c r="D432" s="80"/>
      <c r="E432" s="80"/>
      <c r="F432" s="80"/>
      <c r="G432" s="80"/>
      <c r="H432" s="101"/>
      <c r="I432" s="80"/>
      <c r="J432" s="80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1:26" ht="12.75" customHeight="1">
      <c r="A433" s="77"/>
      <c r="B433" s="77"/>
      <c r="C433" s="80"/>
      <c r="D433" s="80"/>
      <c r="E433" s="80"/>
      <c r="F433" s="80"/>
      <c r="G433" s="80"/>
      <c r="H433" s="101"/>
      <c r="I433" s="80"/>
      <c r="J433" s="80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1:26" ht="12.75" customHeight="1">
      <c r="A434" s="77"/>
      <c r="B434" s="77"/>
      <c r="C434" s="80"/>
      <c r="D434" s="80"/>
      <c r="E434" s="80"/>
      <c r="F434" s="80"/>
      <c r="G434" s="80"/>
      <c r="H434" s="101"/>
      <c r="I434" s="80"/>
      <c r="J434" s="80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1:26" ht="12.75" customHeight="1">
      <c r="A435" s="77"/>
      <c r="B435" s="77"/>
      <c r="C435" s="80"/>
      <c r="D435" s="80"/>
      <c r="E435" s="80"/>
      <c r="F435" s="80"/>
      <c r="G435" s="80"/>
      <c r="H435" s="101"/>
      <c r="I435" s="80"/>
      <c r="J435" s="80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1:26" ht="12.75" customHeight="1">
      <c r="A436" s="77"/>
      <c r="B436" s="77"/>
      <c r="C436" s="80"/>
      <c r="D436" s="80"/>
      <c r="E436" s="80"/>
      <c r="F436" s="80"/>
      <c r="G436" s="80"/>
      <c r="H436" s="101"/>
      <c r="I436" s="80"/>
      <c r="J436" s="80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1:26" ht="12.75" customHeight="1">
      <c r="A437" s="77"/>
      <c r="B437" s="77"/>
      <c r="C437" s="80"/>
      <c r="D437" s="80"/>
      <c r="E437" s="80"/>
      <c r="F437" s="80"/>
      <c r="G437" s="80"/>
      <c r="H437" s="101"/>
      <c r="I437" s="80"/>
      <c r="J437" s="80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1:26" ht="12.75" customHeight="1">
      <c r="A438" s="77"/>
      <c r="B438" s="77"/>
      <c r="C438" s="80"/>
      <c r="D438" s="80"/>
      <c r="E438" s="80"/>
      <c r="F438" s="80"/>
      <c r="G438" s="80"/>
      <c r="H438" s="101"/>
      <c r="I438" s="80"/>
      <c r="J438" s="80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1:26" ht="12.75" customHeight="1">
      <c r="A439" s="77"/>
      <c r="B439" s="77"/>
      <c r="C439" s="80"/>
      <c r="D439" s="80"/>
      <c r="E439" s="80"/>
      <c r="F439" s="80"/>
      <c r="G439" s="80"/>
      <c r="H439" s="101"/>
      <c r="I439" s="80"/>
      <c r="J439" s="80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1:26" ht="12.75" customHeight="1">
      <c r="A440" s="77"/>
      <c r="B440" s="77"/>
      <c r="C440" s="80"/>
      <c r="D440" s="80"/>
      <c r="E440" s="80"/>
      <c r="F440" s="80"/>
      <c r="G440" s="80"/>
      <c r="H440" s="101"/>
      <c r="I440" s="80"/>
      <c r="J440" s="80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1:26" ht="12.75" customHeight="1">
      <c r="A441" s="77"/>
      <c r="B441" s="77"/>
      <c r="C441" s="80"/>
      <c r="D441" s="80"/>
      <c r="E441" s="80"/>
      <c r="F441" s="80"/>
      <c r="G441" s="80"/>
      <c r="H441" s="101"/>
      <c r="I441" s="80"/>
      <c r="J441" s="80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1:26" ht="12.75" customHeight="1">
      <c r="A442" s="77"/>
      <c r="B442" s="77"/>
      <c r="C442" s="80"/>
      <c r="D442" s="80"/>
      <c r="E442" s="80"/>
      <c r="F442" s="80"/>
      <c r="G442" s="80"/>
      <c r="H442" s="101"/>
      <c r="I442" s="80"/>
      <c r="J442" s="80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1:26" ht="12.75" customHeight="1">
      <c r="A443" s="77"/>
      <c r="B443" s="77"/>
      <c r="C443" s="80"/>
      <c r="D443" s="80"/>
      <c r="E443" s="80"/>
      <c r="F443" s="80"/>
      <c r="G443" s="80"/>
      <c r="H443" s="101"/>
      <c r="I443" s="80"/>
      <c r="J443" s="80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1:26" ht="12.75" customHeight="1">
      <c r="A444" s="77"/>
      <c r="B444" s="77"/>
      <c r="C444" s="80"/>
      <c r="D444" s="80"/>
      <c r="E444" s="80"/>
      <c r="F444" s="80"/>
      <c r="G444" s="80"/>
      <c r="H444" s="101"/>
      <c r="I444" s="80"/>
      <c r="J444" s="80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1:26" ht="12.75" customHeight="1">
      <c r="A445" s="77"/>
      <c r="B445" s="77"/>
      <c r="C445" s="80"/>
      <c r="D445" s="80"/>
      <c r="E445" s="80"/>
      <c r="F445" s="80"/>
      <c r="G445" s="80"/>
      <c r="H445" s="101"/>
      <c r="I445" s="80"/>
      <c r="J445" s="80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1:26" ht="12.75" customHeight="1">
      <c r="A446" s="77"/>
      <c r="B446" s="77"/>
      <c r="C446" s="80"/>
      <c r="D446" s="80"/>
      <c r="E446" s="80"/>
      <c r="F446" s="80"/>
      <c r="G446" s="80"/>
      <c r="H446" s="101"/>
      <c r="I446" s="80"/>
      <c r="J446" s="80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1:26" ht="12.75" customHeight="1">
      <c r="A447" s="77"/>
      <c r="B447" s="77"/>
      <c r="C447" s="80"/>
      <c r="D447" s="80"/>
      <c r="E447" s="80"/>
      <c r="F447" s="80"/>
      <c r="G447" s="80"/>
      <c r="H447" s="101"/>
      <c r="I447" s="80"/>
      <c r="J447" s="80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1:26" ht="12.75" customHeight="1">
      <c r="A448" s="77"/>
      <c r="B448" s="77"/>
      <c r="C448" s="80"/>
      <c r="D448" s="80"/>
      <c r="E448" s="80"/>
      <c r="F448" s="80"/>
      <c r="G448" s="80"/>
      <c r="H448" s="101"/>
      <c r="I448" s="80"/>
      <c r="J448" s="80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1:26" ht="12.75" customHeight="1">
      <c r="A449" s="77"/>
      <c r="B449" s="77"/>
      <c r="C449" s="80"/>
      <c r="D449" s="80"/>
      <c r="E449" s="80"/>
      <c r="F449" s="80"/>
      <c r="G449" s="80"/>
      <c r="H449" s="101"/>
      <c r="I449" s="80"/>
      <c r="J449" s="80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1:26" ht="12.75" customHeight="1">
      <c r="A450" s="77"/>
      <c r="B450" s="77"/>
      <c r="C450" s="80"/>
      <c r="D450" s="80"/>
      <c r="E450" s="80"/>
      <c r="F450" s="80"/>
      <c r="G450" s="80"/>
      <c r="H450" s="101"/>
      <c r="I450" s="80"/>
      <c r="J450" s="80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1:26" ht="12.75" customHeight="1">
      <c r="A451" s="77"/>
      <c r="B451" s="77"/>
      <c r="C451" s="80"/>
      <c r="D451" s="80"/>
      <c r="E451" s="80"/>
      <c r="F451" s="80"/>
      <c r="G451" s="80"/>
      <c r="H451" s="101"/>
      <c r="I451" s="80"/>
      <c r="J451" s="80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1:26" ht="12.75" customHeight="1">
      <c r="A452" s="77"/>
      <c r="B452" s="77"/>
      <c r="C452" s="80"/>
      <c r="D452" s="80"/>
      <c r="E452" s="80"/>
      <c r="F452" s="80"/>
      <c r="G452" s="80"/>
      <c r="H452" s="101"/>
      <c r="I452" s="80"/>
      <c r="J452" s="80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1:26" ht="12.75" customHeight="1">
      <c r="A453" s="77"/>
      <c r="B453" s="77"/>
      <c r="C453" s="80"/>
      <c r="D453" s="80"/>
      <c r="E453" s="80"/>
      <c r="F453" s="80"/>
      <c r="G453" s="80"/>
      <c r="H453" s="101"/>
      <c r="I453" s="80"/>
      <c r="J453" s="80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1:26" ht="12.75" customHeight="1">
      <c r="A454" s="77"/>
      <c r="B454" s="77"/>
      <c r="C454" s="80"/>
      <c r="D454" s="80"/>
      <c r="E454" s="80"/>
      <c r="F454" s="80"/>
      <c r="G454" s="80"/>
      <c r="H454" s="101"/>
      <c r="I454" s="80"/>
      <c r="J454" s="80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1:26" ht="12.75" customHeight="1">
      <c r="A455" s="77"/>
      <c r="B455" s="77"/>
      <c r="C455" s="80"/>
      <c r="D455" s="80"/>
      <c r="E455" s="80"/>
      <c r="F455" s="80"/>
      <c r="G455" s="80"/>
      <c r="H455" s="101"/>
      <c r="I455" s="80"/>
      <c r="J455" s="80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1:26" ht="12.75" customHeight="1">
      <c r="A456" s="77"/>
      <c r="B456" s="77"/>
      <c r="C456" s="80"/>
      <c r="D456" s="80"/>
      <c r="E456" s="80"/>
      <c r="F456" s="80"/>
      <c r="G456" s="80"/>
      <c r="H456" s="101"/>
      <c r="I456" s="80"/>
      <c r="J456" s="80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1:26" ht="12.75" customHeight="1">
      <c r="A457" s="77"/>
      <c r="B457" s="77"/>
      <c r="C457" s="80"/>
      <c r="D457" s="80"/>
      <c r="E457" s="80"/>
      <c r="F457" s="80"/>
      <c r="G457" s="80"/>
      <c r="H457" s="101"/>
      <c r="I457" s="80"/>
      <c r="J457" s="80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1:26" ht="12.75" customHeight="1">
      <c r="A458" s="77"/>
      <c r="B458" s="77"/>
      <c r="C458" s="80"/>
      <c r="D458" s="80"/>
      <c r="E458" s="80"/>
      <c r="F458" s="80"/>
      <c r="G458" s="80"/>
      <c r="H458" s="101"/>
      <c r="I458" s="80"/>
      <c r="J458" s="80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1:26" ht="12.75" customHeight="1">
      <c r="A459" s="77"/>
      <c r="B459" s="77"/>
      <c r="C459" s="80"/>
      <c r="D459" s="80"/>
      <c r="E459" s="80"/>
      <c r="F459" s="80"/>
      <c r="G459" s="80"/>
      <c r="H459" s="101"/>
      <c r="I459" s="80"/>
      <c r="J459" s="80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1:26" ht="12.75" customHeight="1">
      <c r="A460" s="77"/>
      <c r="B460" s="77"/>
      <c r="C460" s="80"/>
      <c r="D460" s="80"/>
      <c r="E460" s="80"/>
      <c r="F460" s="80"/>
      <c r="G460" s="80"/>
      <c r="H460" s="101"/>
      <c r="I460" s="80"/>
      <c r="J460" s="80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1:26" ht="12.75" customHeight="1">
      <c r="A461" s="77"/>
      <c r="B461" s="77"/>
      <c r="C461" s="80"/>
      <c r="D461" s="80"/>
      <c r="E461" s="80"/>
      <c r="F461" s="80"/>
      <c r="G461" s="80"/>
      <c r="H461" s="101"/>
      <c r="I461" s="80"/>
      <c r="J461" s="80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1:26" ht="12.75" customHeight="1">
      <c r="A462" s="77"/>
      <c r="B462" s="77"/>
      <c r="C462" s="80"/>
      <c r="D462" s="80"/>
      <c r="E462" s="80"/>
      <c r="F462" s="80"/>
      <c r="G462" s="80"/>
      <c r="H462" s="101"/>
      <c r="I462" s="80"/>
      <c r="J462" s="80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1:26" ht="12.75" customHeight="1">
      <c r="A463" s="77"/>
      <c r="B463" s="77"/>
      <c r="C463" s="80"/>
      <c r="D463" s="80"/>
      <c r="E463" s="80"/>
      <c r="F463" s="80"/>
      <c r="G463" s="80"/>
      <c r="H463" s="101"/>
      <c r="I463" s="80"/>
      <c r="J463" s="80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1:26" ht="12.75" customHeight="1">
      <c r="A464" s="77"/>
      <c r="B464" s="77"/>
      <c r="C464" s="80"/>
      <c r="D464" s="80"/>
      <c r="E464" s="80"/>
      <c r="F464" s="80"/>
      <c r="G464" s="80"/>
      <c r="H464" s="101"/>
      <c r="I464" s="80"/>
      <c r="J464" s="80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1:26" ht="12.75" customHeight="1">
      <c r="A465" s="77"/>
      <c r="B465" s="77"/>
      <c r="C465" s="80"/>
      <c r="D465" s="80"/>
      <c r="E465" s="80"/>
      <c r="F465" s="80"/>
      <c r="G465" s="80"/>
      <c r="H465" s="101"/>
      <c r="I465" s="80"/>
      <c r="J465" s="80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1:26" ht="12.75" customHeight="1">
      <c r="A466" s="77"/>
      <c r="B466" s="77"/>
      <c r="C466" s="80"/>
      <c r="D466" s="80"/>
      <c r="E466" s="80"/>
      <c r="F466" s="80"/>
      <c r="G466" s="80"/>
      <c r="H466" s="101"/>
      <c r="I466" s="80"/>
      <c r="J466" s="80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1:26" ht="12.75" customHeight="1">
      <c r="A467" s="77"/>
      <c r="B467" s="77"/>
      <c r="C467" s="80"/>
      <c r="D467" s="80"/>
      <c r="E467" s="80"/>
      <c r="F467" s="80"/>
      <c r="G467" s="80"/>
      <c r="H467" s="101"/>
      <c r="I467" s="80"/>
      <c r="J467" s="80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1:26" ht="12.75" customHeight="1">
      <c r="A468" s="77"/>
      <c r="B468" s="77"/>
      <c r="C468" s="80"/>
      <c r="D468" s="80"/>
      <c r="E468" s="80"/>
      <c r="F468" s="80"/>
      <c r="G468" s="80"/>
      <c r="H468" s="101"/>
      <c r="I468" s="80"/>
      <c r="J468" s="80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1:26" ht="12.75" customHeight="1">
      <c r="A469" s="77"/>
      <c r="B469" s="77"/>
      <c r="C469" s="80"/>
      <c r="D469" s="80"/>
      <c r="E469" s="80"/>
      <c r="F469" s="80"/>
      <c r="G469" s="80"/>
      <c r="H469" s="101"/>
      <c r="I469" s="80"/>
      <c r="J469" s="80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1:26" ht="12.75" customHeight="1">
      <c r="A470" s="77"/>
      <c r="B470" s="77"/>
      <c r="C470" s="80"/>
      <c r="D470" s="80"/>
      <c r="E470" s="80"/>
      <c r="F470" s="80"/>
      <c r="G470" s="80"/>
      <c r="H470" s="101"/>
      <c r="I470" s="80"/>
      <c r="J470" s="80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1:26" ht="12.75" customHeight="1">
      <c r="A471" s="77"/>
      <c r="B471" s="77"/>
      <c r="C471" s="80"/>
      <c r="D471" s="80"/>
      <c r="E471" s="80"/>
      <c r="F471" s="80"/>
      <c r="G471" s="80"/>
      <c r="H471" s="101"/>
      <c r="I471" s="80"/>
      <c r="J471" s="80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1:26" ht="12.75" customHeight="1">
      <c r="A472" s="77"/>
      <c r="B472" s="77"/>
      <c r="C472" s="80"/>
      <c r="D472" s="80"/>
      <c r="E472" s="80"/>
      <c r="F472" s="80"/>
      <c r="G472" s="80"/>
      <c r="H472" s="101"/>
      <c r="I472" s="80"/>
      <c r="J472" s="80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1:26" ht="12.75" customHeight="1">
      <c r="A473" s="77"/>
      <c r="B473" s="77"/>
      <c r="C473" s="80"/>
      <c r="D473" s="80"/>
      <c r="E473" s="80"/>
      <c r="F473" s="80"/>
      <c r="G473" s="80"/>
      <c r="H473" s="101"/>
      <c r="I473" s="80"/>
      <c r="J473" s="80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1:26" ht="12.75" customHeight="1">
      <c r="A474" s="77"/>
      <c r="B474" s="77"/>
      <c r="C474" s="80"/>
      <c r="D474" s="80"/>
      <c r="E474" s="80"/>
      <c r="F474" s="80"/>
      <c r="G474" s="80"/>
      <c r="H474" s="101"/>
      <c r="I474" s="80"/>
      <c r="J474" s="80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1:26" ht="12.75" customHeight="1">
      <c r="A475" s="77"/>
      <c r="B475" s="77"/>
      <c r="C475" s="80"/>
      <c r="D475" s="80"/>
      <c r="E475" s="80"/>
      <c r="F475" s="80"/>
      <c r="G475" s="80"/>
      <c r="H475" s="101"/>
      <c r="I475" s="80"/>
      <c r="J475" s="80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1:26" ht="12.75" customHeight="1">
      <c r="A476" s="77"/>
      <c r="B476" s="77"/>
      <c r="C476" s="80"/>
      <c r="D476" s="80"/>
      <c r="E476" s="80"/>
      <c r="F476" s="80"/>
      <c r="G476" s="80"/>
      <c r="H476" s="101"/>
      <c r="I476" s="80"/>
      <c r="J476" s="80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1:26" ht="12.75" customHeight="1">
      <c r="A477" s="77"/>
      <c r="B477" s="77"/>
      <c r="C477" s="80"/>
      <c r="D477" s="80"/>
      <c r="E477" s="80"/>
      <c r="F477" s="80"/>
      <c r="G477" s="80"/>
      <c r="H477" s="101"/>
      <c r="I477" s="80"/>
      <c r="J477" s="80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1:26" ht="12.75" customHeight="1">
      <c r="A478" s="77"/>
      <c r="B478" s="77"/>
      <c r="C478" s="80"/>
      <c r="D478" s="80"/>
      <c r="E478" s="80"/>
      <c r="F478" s="80"/>
      <c r="G478" s="80"/>
      <c r="H478" s="101"/>
      <c r="I478" s="80"/>
      <c r="J478" s="80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1:26" ht="12.75" customHeight="1">
      <c r="A479" s="77"/>
      <c r="B479" s="77"/>
      <c r="C479" s="80"/>
      <c r="D479" s="80"/>
      <c r="E479" s="80"/>
      <c r="F479" s="80"/>
      <c r="G479" s="80"/>
      <c r="H479" s="101"/>
      <c r="I479" s="80"/>
      <c r="J479" s="80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1:26" ht="12.75" customHeight="1">
      <c r="A480" s="77"/>
      <c r="B480" s="77"/>
      <c r="C480" s="80"/>
      <c r="D480" s="80"/>
      <c r="E480" s="80"/>
      <c r="F480" s="80"/>
      <c r="G480" s="80"/>
      <c r="H480" s="101"/>
      <c r="I480" s="80"/>
      <c r="J480" s="80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1:26" ht="12.75" customHeight="1">
      <c r="A481" s="77"/>
      <c r="B481" s="77"/>
      <c r="C481" s="80"/>
      <c r="D481" s="80"/>
      <c r="E481" s="80"/>
      <c r="F481" s="80"/>
      <c r="G481" s="80"/>
      <c r="H481" s="101"/>
      <c r="I481" s="80"/>
      <c r="J481" s="80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1:26" ht="12.75" customHeight="1">
      <c r="A482" s="77"/>
      <c r="B482" s="77"/>
      <c r="C482" s="80"/>
      <c r="D482" s="80"/>
      <c r="E482" s="80"/>
      <c r="F482" s="80"/>
      <c r="G482" s="80"/>
      <c r="H482" s="101"/>
      <c r="I482" s="80"/>
      <c r="J482" s="80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1:26" ht="12.75" customHeight="1">
      <c r="A483" s="77"/>
      <c r="B483" s="77"/>
      <c r="C483" s="80"/>
      <c r="D483" s="80"/>
      <c r="E483" s="80"/>
      <c r="F483" s="80"/>
      <c r="G483" s="80"/>
      <c r="H483" s="101"/>
      <c r="I483" s="80"/>
      <c r="J483" s="80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1:26" ht="12.75" customHeight="1">
      <c r="A484" s="77"/>
      <c r="B484" s="77"/>
      <c r="C484" s="80"/>
      <c r="D484" s="80"/>
      <c r="E484" s="80"/>
      <c r="F484" s="80"/>
      <c r="G484" s="80"/>
      <c r="H484" s="101"/>
      <c r="I484" s="80"/>
      <c r="J484" s="80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1:26" ht="12.75" customHeight="1">
      <c r="A485" s="77"/>
      <c r="B485" s="77"/>
      <c r="C485" s="80"/>
      <c r="D485" s="80"/>
      <c r="E485" s="80"/>
      <c r="F485" s="80"/>
      <c r="G485" s="80"/>
      <c r="H485" s="101"/>
      <c r="I485" s="80"/>
      <c r="J485" s="80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1:26" ht="12.75" customHeight="1">
      <c r="A486" s="77"/>
      <c r="B486" s="77"/>
      <c r="C486" s="80"/>
      <c r="D486" s="80"/>
      <c r="E486" s="80"/>
      <c r="F486" s="80"/>
      <c r="G486" s="80"/>
      <c r="H486" s="101"/>
      <c r="I486" s="80"/>
      <c r="J486" s="80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1:26" ht="12.75" customHeight="1">
      <c r="A487" s="77"/>
      <c r="B487" s="77"/>
      <c r="C487" s="80"/>
      <c r="D487" s="80"/>
      <c r="E487" s="80"/>
      <c r="F487" s="80"/>
      <c r="G487" s="80"/>
      <c r="H487" s="101"/>
      <c r="I487" s="80"/>
      <c r="J487" s="80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1:26" ht="12.75" customHeight="1">
      <c r="A488" s="77"/>
      <c r="B488" s="77"/>
      <c r="C488" s="80"/>
      <c r="D488" s="80"/>
      <c r="E488" s="80"/>
      <c r="F488" s="80"/>
      <c r="G488" s="80"/>
      <c r="H488" s="101"/>
      <c r="I488" s="80"/>
      <c r="J488" s="80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1:26" ht="12.75" customHeight="1">
      <c r="A489" s="77"/>
      <c r="B489" s="77"/>
      <c r="C489" s="80"/>
      <c r="D489" s="80"/>
      <c r="E489" s="80"/>
      <c r="F489" s="80"/>
      <c r="G489" s="80"/>
      <c r="H489" s="101"/>
      <c r="I489" s="80"/>
      <c r="J489" s="80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1:26" ht="12.75" customHeight="1">
      <c r="A490" s="77"/>
      <c r="B490" s="77"/>
      <c r="C490" s="80"/>
      <c r="D490" s="80"/>
      <c r="E490" s="80"/>
      <c r="F490" s="80"/>
      <c r="G490" s="80"/>
      <c r="H490" s="101"/>
      <c r="I490" s="80"/>
      <c r="J490" s="80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1:26" ht="12.75" customHeight="1">
      <c r="A491" s="77"/>
      <c r="B491" s="77"/>
      <c r="C491" s="80"/>
      <c r="D491" s="80"/>
      <c r="E491" s="80"/>
      <c r="F491" s="80"/>
      <c r="G491" s="80"/>
      <c r="H491" s="101"/>
      <c r="I491" s="80"/>
      <c r="J491" s="80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1:26" ht="12.75" customHeight="1">
      <c r="A492" s="77"/>
      <c r="B492" s="77"/>
      <c r="C492" s="80"/>
      <c r="D492" s="80"/>
      <c r="E492" s="80"/>
      <c r="F492" s="80"/>
      <c r="G492" s="80"/>
      <c r="H492" s="101"/>
      <c r="I492" s="80"/>
      <c r="J492" s="80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1:26" ht="12.75" customHeight="1">
      <c r="A493" s="77"/>
      <c r="B493" s="77"/>
      <c r="C493" s="80"/>
      <c r="D493" s="80"/>
      <c r="E493" s="80"/>
      <c r="F493" s="80"/>
      <c r="G493" s="80"/>
      <c r="H493" s="101"/>
      <c r="I493" s="80"/>
      <c r="J493" s="80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1:26" ht="12.75" customHeight="1">
      <c r="A494" s="77"/>
      <c r="B494" s="77"/>
      <c r="C494" s="80"/>
      <c r="D494" s="80"/>
      <c r="E494" s="80"/>
      <c r="F494" s="80"/>
      <c r="G494" s="80"/>
      <c r="H494" s="101"/>
      <c r="I494" s="80"/>
      <c r="J494" s="80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1:26" ht="12.75" customHeight="1">
      <c r="A495" s="77"/>
      <c r="B495" s="77"/>
      <c r="C495" s="80"/>
      <c r="D495" s="80"/>
      <c r="E495" s="80"/>
      <c r="F495" s="80"/>
      <c r="G495" s="80"/>
      <c r="H495" s="101"/>
      <c r="I495" s="80"/>
      <c r="J495" s="80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1:26" ht="12.75" customHeight="1">
      <c r="A496" s="77"/>
      <c r="B496" s="77"/>
      <c r="C496" s="80"/>
      <c r="D496" s="80"/>
      <c r="E496" s="80"/>
      <c r="F496" s="80"/>
      <c r="G496" s="80"/>
      <c r="H496" s="101"/>
      <c r="I496" s="80"/>
      <c r="J496" s="80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1:26" ht="12.75" customHeight="1">
      <c r="A497" s="77"/>
      <c r="B497" s="77"/>
      <c r="C497" s="80"/>
      <c r="D497" s="80"/>
      <c r="E497" s="80"/>
      <c r="F497" s="80"/>
      <c r="G497" s="80"/>
      <c r="H497" s="101"/>
      <c r="I497" s="80"/>
      <c r="J497" s="80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1:26" ht="12.75" customHeight="1">
      <c r="A498" s="77"/>
      <c r="B498" s="77"/>
      <c r="C498" s="80"/>
      <c r="D498" s="80"/>
      <c r="E498" s="80"/>
      <c r="F498" s="80"/>
      <c r="G498" s="80"/>
      <c r="H498" s="101"/>
      <c r="I498" s="80"/>
      <c r="J498" s="80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1:26" ht="12.75" customHeight="1">
      <c r="A499" s="77"/>
      <c r="B499" s="77"/>
      <c r="C499" s="80"/>
      <c r="D499" s="80"/>
      <c r="E499" s="80"/>
      <c r="F499" s="80"/>
      <c r="G499" s="80"/>
      <c r="H499" s="101"/>
      <c r="I499" s="80"/>
      <c r="J499" s="80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1:26" ht="12.75" customHeight="1">
      <c r="A500" s="77"/>
      <c r="B500" s="77"/>
      <c r="C500" s="80"/>
      <c r="D500" s="80"/>
      <c r="E500" s="80"/>
      <c r="F500" s="80"/>
      <c r="G500" s="80"/>
      <c r="H500" s="101"/>
      <c r="I500" s="80"/>
      <c r="J500" s="80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1:26" ht="12.75" customHeight="1">
      <c r="A501" s="77"/>
      <c r="B501" s="77"/>
      <c r="C501" s="80"/>
      <c r="D501" s="80"/>
      <c r="E501" s="80"/>
      <c r="F501" s="80"/>
      <c r="G501" s="80"/>
      <c r="H501" s="101"/>
      <c r="I501" s="80"/>
      <c r="J501" s="80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1:26" ht="12.75" customHeight="1">
      <c r="A502" s="77"/>
      <c r="B502" s="77"/>
      <c r="C502" s="80"/>
      <c r="D502" s="80"/>
      <c r="E502" s="80"/>
      <c r="F502" s="80"/>
      <c r="G502" s="80"/>
      <c r="H502" s="101"/>
      <c r="I502" s="80"/>
      <c r="J502" s="80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1:26" ht="12.75" customHeight="1">
      <c r="A503" s="77"/>
      <c r="B503" s="77"/>
      <c r="C503" s="80"/>
      <c r="D503" s="80"/>
      <c r="E503" s="80"/>
      <c r="F503" s="80"/>
      <c r="G503" s="80"/>
      <c r="H503" s="101"/>
      <c r="I503" s="80"/>
      <c r="J503" s="80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1:26" ht="12.75" customHeight="1">
      <c r="A504" s="77"/>
      <c r="B504" s="77"/>
      <c r="C504" s="80"/>
      <c r="D504" s="80"/>
      <c r="E504" s="80"/>
      <c r="F504" s="80"/>
      <c r="G504" s="80"/>
      <c r="H504" s="101"/>
      <c r="I504" s="80"/>
      <c r="J504" s="80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1:26" ht="12.75" customHeight="1">
      <c r="A505" s="77"/>
      <c r="B505" s="77"/>
      <c r="C505" s="80"/>
      <c r="D505" s="80"/>
      <c r="E505" s="80"/>
      <c r="F505" s="80"/>
      <c r="G505" s="80"/>
      <c r="H505" s="101"/>
      <c r="I505" s="80"/>
      <c r="J505" s="80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1:26" ht="12.75" customHeight="1">
      <c r="A506" s="77"/>
      <c r="B506" s="77"/>
      <c r="C506" s="80"/>
      <c r="D506" s="80"/>
      <c r="E506" s="80"/>
      <c r="F506" s="80"/>
      <c r="G506" s="80"/>
      <c r="H506" s="101"/>
      <c r="I506" s="80"/>
      <c r="J506" s="80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1:26" ht="12.75" customHeight="1">
      <c r="A507" s="77"/>
      <c r="B507" s="77"/>
      <c r="C507" s="80"/>
      <c r="D507" s="80"/>
      <c r="E507" s="80"/>
      <c r="F507" s="80"/>
      <c r="G507" s="80"/>
      <c r="H507" s="101"/>
      <c r="I507" s="80"/>
      <c r="J507" s="80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1:26" ht="12.75" customHeight="1">
      <c r="A508" s="77"/>
      <c r="B508" s="77"/>
      <c r="C508" s="80"/>
      <c r="D508" s="80"/>
      <c r="E508" s="80"/>
      <c r="F508" s="80"/>
      <c r="G508" s="80"/>
      <c r="H508" s="101"/>
      <c r="I508" s="80"/>
      <c r="J508" s="80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1:26" ht="12.75" customHeight="1">
      <c r="A509" s="77"/>
      <c r="B509" s="77"/>
      <c r="C509" s="80"/>
      <c r="D509" s="80"/>
      <c r="E509" s="80"/>
      <c r="F509" s="80"/>
      <c r="G509" s="80"/>
      <c r="H509" s="101"/>
      <c r="I509" s="80"/>
      <c r="J509" s="80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1:26" ht="12.75" customHeight="1">
      <c r="A510" s="77"/>
      <c r="B510" s="77"/>
      <c r="C510" s="80"/>
      <c r="D510" s="80"/>
      <c r="E510" s="80"/>
      <c r="F510" s="80"/>
      <c r="G510" s="80"/>
      <c r="H510" s="101"/>
      <c r="I510" s="80"/>
      <c r="J510" s="80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1:26" ht="12.75" customHeight="1">
      <c r="A511" s="77"/>
      <c r="B511" s="77"/>
      <c r="C511" s="80"/>
      <c r="D511" s="80"/>
      <c r="E511" s="80"/>
      <c r="F511" s="80"/>
      <c r="G511" s="80"/>
      <c r="H511" s="101"/>
      <c r="I511" s="80"/>
      <c r="J511" s="80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1:26" ht="12.75" customHeight="1">
      <c r="A512" s="77"/>
      <c r="B512" s="77"/>
      <c r="C512" s="80"/>
      <c r="D512" s="80"/>
      <c r="E512" s="80"/>
      <c r="F512" s="80"/>
      <c r="G512" s="80"/>
      <c r="H512" s="101"/>
      <c r="I512" s="80"/>
      <c r="J512" s="80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1:26" ht="12.75" customHeight="1">
      <c r="A513" s="77"/>
      <c r="B513" s="77"/>
      <c r="C513" s="80"/>
      <c r="D513" s="80"/>
      <c r="E513" s="80"/>
      <c r="F513" s="80"/>
      <c r="G513" s="80"/>
      <c r="H513" s="101"/>
      <c r="I513" s="80"/>
      <c r="J513" s="80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1:26" ht="12.75" customHeight="1">
      <c r="A514" s="77"/>
      <c r="B514" s="77"/>
      <c r="C514" s="80"/>
      <c r="D514" s="80"/>
      <c r="E514" s="80"/>
      <c r="F514" s="80"/>
      <c r="G514" s="80"/>
      <c r="H514" s="101"/>
      <c r="I514" s="80"/>
      <c r="J514" s="80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1:26" ht="12.75" customHeight="1">
      <c r="A515" s="77"/>
      <c r="B515" s="77"/>
      <c r="C515" s="80"/>
      <c r="D515" s="80"/>
      <c r="E515" s="80"/>
      <c r="F515" s="80"/>
      <c r="G515" s="80"/>
      <c r="H515" s="101"/>
      <c r="I515" s="80"/>
      <c r="J515" s="80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1:26" ht="12.75" customHeight="1">
      <c r="A516" s="77"/>
      <c r="B516" s="77"/>
      <c r="C516" s="80"/>
      <c r="D516" s="80"/>
      <c r="E516" s="80"/>
      <c r="F516" s="80"/>
      <c r="G516" s="80"/>
      <c r="H516" s="101"/>
      <c r="I516" s="80"/>
      <c r="J516" s="80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1:26" ht="12.75" customHeight="1">
      <c r="A517" s="77"/>
      <c r="B517" s="77"/>
      <c r="C517" s="80"/>
      <c r="D517" s="80"/>
      <c r="E517" s="80"/>
      <c r="F517" s="80"/>
      <c r="G517" s="80"/>
      <c r="H517" s="101"/>
      <c r="I517" s="80"/>
      <c r="J517" s="80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1:26" ht="12.75" customHeight="1">
      <c r="A518" s="77"/>
      <c r="B518" s="77"/>
      <c r="C518" s="80"/>
      <c r="D518" s="80"/>
      <c r="E518" s="80"/>
      <c r="F518" s="80"/>
      <c r="G518" s="80"/>
      <c r="H518" s="101"/>
      <c r="I518" s="80"/>
      <c r="J518" s="80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1:26" ht="12.75" customHeight="1">
      <c r="A519" s="77"/>
      <c r="B519" s="77"/>
      <c r="C519" s="80"/>
      <c r="D519" s="80"/>
      <c r="E519" s="80"/>
      <c r="F519" s="80"/>
      <c r="G519" s="80"/>
      <c r="H519" s="101"/>
      <c r="I519" s="80"/>
      <c r="J519" s="80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1:26" ht="12.75" customHeight="1">
      <c r="A520" s="77"/>
      <c r="B520" s="77"/>
      <c r="C520" s="80"/>
      <c r="D520" s="80"/>
      <c r="E520" s="80"/>
      <c r="F520" s="80"/>
      <c r="G520" s="80"/>
      <c r="H520" s="101"/>
      <c r="I520" s="80"/>
      <c r="J520" s="80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1:26" ht="12.75" customHeight="1">
      <c r="A521" s="77"/>
      <c r="B521" s="77"/>
      <c r="C521" s="80"/>
      <c r="D521" s="80"/>
      <c r="E521" s="80"/>
      <c r="F521" s="80"/>
      <c r="G521" s="80"/>
      <c r="H521" s="101"/>
      <c r="I521" s="80"/>
      <c r="J521" s="80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1:26" ht="12.75" customHeight="1">
      <c r="A522" s="77"/>
      <c r="B522" s="77"/>
      <c r="C522" s="80"/>
      <c r="D522" s="80"/>
      <c r="E522" s="80"/>
      <c r="F522" s="80"/>
      <c r="G522" s="80"/>
      <c r="H522" s="101"/>
      <c r="I522" s="80"/>
      <c r="J522" s="80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1:26" ht="12.75" customHeight="1">
      <c r="A523" s="77"/>
      <c r="B523" s="77"/>
      <c r="C523" s="80"/>
      <c r="D523" s="80"/>
      <c r="E523" s="80"/>
      <c r="F523" s="80"/>
      <c r="G523" s="80"/>
      <c r="H523" s="101"/>
      <c r="I523" s="80"/>
      <c r="J523" s="80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1:26" ht="12.75" customHeight="1">
      <c r="A524" s="77"/>
      <c r="B524" s="77"/>
      <c r="C524" s="80"/>
      <c r="D524" s="80"/>
      <c r="E524" s="80"/>
      <c r="F524" s="80"/>
      <c r="G524" s="80"/>
      <c r="H524" s="101"/>
      <c r="I524" s="80"/>
      <c r="J524" s="80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1:26" ht="12.75" customHeight="1">
      <c r="A525" s="77"/>
      <c r="B525" s="77"/>
      <c r="C525" s="80"/>
      <c r="D525" s="80"/>
      <c r="E525" s="80"/>
      <c r="F525" s="80"/>
      <c r="G525" s="80"/>
      <c r="H525" s="101"/>
      <c r="I525" s="80"/>
      <c r="J525" s="80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1:26" ht="12.75" customHeight="1">
      <c r="A526" s="77"/>
      <c r="B526" s="77"/>
      <c r="C526" s="80"/>
      <c r="D526" s="80"/>
      <c r="E526" s="80"/>
      <c r="F526" s="80"/>
      <c r="G526" s="80"/>
      <c r="H526" s="101"/>
      <c r="I526" s="80"/>
      <c r="J526" s="80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1:26" ht="12.75" customHeight="1">
      <c r="A527" s="77"/>
      <c r="B527" s="77"/>
      <c r="C527" s="80"/>
      <c r="D527" s="80"/>
      <c r="E527" s="80"/>
      <c r="F527" s="80"/>
      <c r="G527" s="80"/>
      <c r="H527" s="101"/>
      <c r="I527" s="80"/>
      <c r="J527" s="80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1:26" ht="12.75" customHeight="1">
      <c r="A528" s="77"/>
      <c r="B528" s="77"/>
      <c r="C528" s="80"/>
      <c r="D528" s="80"/>
      <c r="E528" s="80"/>
      <c r="F528" s="80"/>
      <c r="G528" s="80"/>
      <c r="H528" s="101"/>
      <c r="I528" s="80"/>
      <c r="J528" s="80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1:26" ht="12.75" customHeight="1">
      <c r="A529" s="77"/>
      <c r="B529" s="77"/>
      <c r="C529" s="80"/>
      <c r="D529" s="80"/>
      <c r="E529" s="80"/>
      <c r="F529" s="80"/>
      <c r="G529" s="80"/>
      <c r="H529" s="101"/>
      <c r="I529" s="80"/>
      <c r="J529" s="80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1:26" ht="12.75" customHeight="1">
      <c r="A530" s="77"/>
      <c r="B530" s="77"/>
      <c r="C530" s="80"/>
      <c r="D530" s="80"/>
      <c r="E530" s="80"/>
      <c r="F530" s="80"/>
      <c r="G530" s="80"/>
      <c r="H530" s="101"/>
      <c r="I530" s="80"/>
      <c r="J530" s="80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1:26" ht="12.75" customHeight="1">
      <c r="A531" s="77"/>
      <c r="B531" s="77"/>
      <c r="C531" s="80"/>
      <c r="D531" s="80"/>
      <c r="E531" s="80"/>
      <c r="F531" s="80"/>
      <c r="G531" s="80"/>
      <c r="H531" s="101"/>
      <c r="I531" s="80"/>
      <c r="J531" s="80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1:26" ht="12.75" customHeight="1">
      <c r="A532" s="77"/>
      <c r="B532" s="77"/>
      <c r="C532" s="80"/>
      <c r="D532" s="80"/>
      <c r="E532" s="80"/>
      <c r="F532" s="80"/>
      <c r="G532" s="80"/>
      <c r="H532" s="101"/>
      <c r="I532" s="80"/>
      <c r="J532" s="80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1:26" ht="12.75" customHeight="1">
      <c r="A533" s="77"/>
      <c r="B533" s="77"/>
      <c r="C533" s="80"/>
      <c r="D533" s="80"/>
      <c r="E533" s="80"/>
      <c r="F533" s="80"/>
      <c r="G533" s="80"/>
      <c r="H533" s="101"/>
      <c r="I533" s="80"/>
      <c r="J533" s="80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1:26" ht="12.75" customHeight="1">
      <c r="A534" s="77"/>
      <c r="B534" s="77"/>
      <c r="C534" s="80"/>
      <c r="D534" s="80"/>
      <c r="E534" s="80"/>
      <c r="F534" s="80"/>
      <c r="G534" s="80"/>
      <c r="H534" s="101"/>
      <c r="I534" s="80"/>
      <c r="J534" s="80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1:26" ht="12.75" customHeight="1">
      <c r="A535" s="77"/>
      <c r="B535" s="77"/>
      <c r="C535" s="80"/>
      <c r="D535" s="80"/>
      <c r="E535" s="80"/>
      <c r="F535" s="80"/>
      <c r="G535" s="80"/>
      <c r="H535" s="101"/>
      <c r="I535" s="80"/>
      <c r="J535" s="80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1:26" ht="12.75" customHeight="1">
      <c r="A536" s="77"/>
      <c r="B536" s="77"/>
      <c r="C536" s="80"/>
      <c r="D536" s="80"/>
      <c r="E536" s="80"/>
      <c r="F536" s="80"/>
      <c r="G536" s="80"/>
      <c r="H536" s="101"/>
      <c r="I536" s="80"/>
      <c r="J536" s="80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1:26" ht="12.75" customHeight="1">
      <c r="A537" s="77"/>
      <c r="B537" s="77"/>
      <c r="C537" s="80"/>
      <c r="D537" s="80"/>
      <c r="E537" s="80"/>
      <c r="F537" s="80"/>
      <c r="G537" s="80"/>
      <c r="H537" s="101"/>
      <c r="I537" s="80"/>
      <c r="J537" s="80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1:26" ht="12.75" customHeight="1">
      <c r="A538" s="77"/>
      <c r="B538" s="77"/>
      <c r="C538" s="80"/>
      <c r="D538" s="80"/>
      <c r="E538" s="80"/>
      <c r="F538" s="80"/>
      <c r="G538" s="80"/>
      <c r="H538" s="101"/>
      <c r="I538" s="80"/>
      <c r="J538" s="80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1:26" ht="12.75" customHeight="1">
      <c r="A539" s="77"/>
      <c r="B539" s="77"/>
      <c r="C539" s="80"/>
      <c r="D539" s="80"/>
      <c r="E539" s="80"/>
      <c r="F539" s="80"/>
      <c r="G539" s="80"/>
      <c r="H539" s="101"/>
      <c r="I539" s="80"/>
      <c r="J539" s="80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1:26" ht="12.75" customHeight="1">
      <c r="A540" s="77"/>
      <c r="B540" s="77"/>
      <c r="C540" s="80"/>
      <c r="D540" s="80"/>
      <c r="E540" s="80"/>
      <c r="F540" s="80"/>
      <c r="G540" s="80"/>
      <c r="H540" s="101"/>
      <c r="I540" s="80"/>
      <c r="J540" s="80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1:26" ht="12.75" customHeight="1">
      <c r="A541" s="77"/>
      <c r="B541" s="77"/>
      <c r="C541" s="80"/>
      <c r="D541" s="80"/>
      <c r="E541" s="80"/>
      <c r="F541" s="80"/>
      <c r="G541" s="80"/>
      <c r="H541" s="101"/>
      <c r="I541" s="80"/>
      <c r="J541" s="80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1:26" ht="12.75" customHeight="1">
      <c r="A542" s="77"/>
      <c r="B542" s="77"/>
      <c r="C542" s="80"/>
      <c r="D542" s="80"/>
      <c r="E542" s="80"/>
      <c r="F542" s="80"/>
      <c r="G542" s="80"/>
      <c r="H542" s="101"/>
      <c r="I542" s="80"/>
      <c r="J542" s="80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1:26" ht="12.75" customHeight="1">
      <c r="A543" s="77"/>
      <c r="B543" s="77"/>
      <c r="C543" s="80"/>
      <c r="D543" s="80"/>
      <c r="E543" s="80"/>
      <c r="F543" s="80"/>
      <c r="G543" s="80"/>
      <c r="H543" s="101"/>
      <c r="I543" s="80"/>
      <c r="J543" s="80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1:26" ht="12.75" customHeight="1">
      <c r="A544" s="77"/>
      <c r="B544" s="77"/>
      <c r="C544" s="80"/>
      <c r="D544" s="80"/>
      <c r="E544" s="80"/>
      <c r="F544" s="80"/>
      <c r="G544" s="80"/>
      <c r="H544" s="101"/>
      <c r="I544" s="80"/>
      <c r="J544" s="80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1:26" ht="12.75" customHeight="1">
      <c r="A545" s="77"/>
      <c r="B545" s="77"/>
      <c r="C545" s="80"/>
      <c r="D545" s="80"/>
      <c r="E545" s="80"/>
      <c r="F545" s="80"/>
      <c r="G545" s="80"/>
      <c r="H545" s="101"/>
      <c r="I545" s="80"/>
      <c r="J545" s="80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1:26" ht="12.75" customHeight="1">
      <c r="A546" s="77"/>
      <c r="B546" s="77"/>
      <c r="C546" s="80"/>
      <c r="D546" s="80"/>
      <c r="E546" s="80"/>
      <c r="F546" s="80"/>
      <c r="G546" s="80"/>
      <c r="H546" s="101"/>
      <c r="I546" s="80"/>
      <c r="J546" s="80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1:26" ht="12.75" customHeight="1">
      <c r="A547" s="77"/>
      <c r="B547" s="77"/>
      <c r="C547" s="80"/>
      <c r="D547" s="80"/>
      <c r="E547" s="80"/>
      <c r="F547" s="80"/>
      <c r="G547" s="80"/>
      <c r="H547" s="101"/>
      <c r="I547" s="80"/>
      <c r="J547" s="80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1:26" ht="12.75" customHeight="1">
      <c r="A548" s="77"/>
      <c r="B548" s="77"/>
      <c r="C548" s="80"/>
      <c r="D548" s="80"/>
      <c r="E548" s="80"/>
      <c r="F548" s="80"/>
      <c r="G548" s="80"/>
      <c r="H548" s="101"/>
      <c r="I548" s="80"/>
      <c r="J548" s="80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1:26" ht="12.75" customHeight="1">
      <c r="A549" s="77"/>
      <c r="B549" s="77"/>
      <c r="C549" s="80"/>
      <c r="D549" s="80"/>
      <c r="E549" s="80"/>
      <c r="F549" s="80"/>
      <c r="G549" s="80"/>
      <c r="H549" s="101"/>
      <c r="I549" s="80"/>
      <c r="J549" s="80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1:26" ht="12.75" customHeight="1">
      <c r="A550" s="77"/>
      <c r="B550" s="77"/>
      <c r="C550" s="80"/>
      <c r="D550" s="80"/>
      <c r="E550" s="80"/>
      <c r="F550" s="80"/>
      <c r="G550" s="80"/>
      <c r="H550" s="101"/>
      <c r="I550" s="80"/>
      <c r="J550" s="80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1:26" ht="12.75" customHeight="1">
      <c r="A551" s="77"/>
      <c r="B551" s="77"/>
      <c r="C551" s="80"/>
      <c r="D551" s="80"/>
      <c r="E551" s="80"/>
      <c r="F551" s="80"/>
      <c r="G551" s="80"/>
      <c r="H551" s="101"/>
      <c r="I551" s="80"/>
      <c r="J551" s="80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1:26" ht="12.75" customHeight="1">
      <c r="A552" s="77"/>
      <c r="B552" s="77"/>
      <c r="C552" s="80"/>
      <c r="D552" s="80"/>
      <c r="E552" s="80"/>
      <c r="F552" s="80"/>
      <c r="G552" s="80"/>
      <c r="H552" s="101"/>
      <c r="I552" s="80"/>
      <c r="J552" s="80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1:26" ht="12.75" customHeight="1">
      <c r="A553" s="77"/>
      <c r="B553" s="77"/>
      <c r="C553" s="80"/>
      <c r="D553" s="80"/>
      <c r="E553" s="80"/>
      <c r="F553" s="80"/>
      <c r="G553" s="80"/>
      <c r="H553" s="101"/>
      <c r="I553" s="80"/>
      <c r="J553" s="80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1:26" ht="12.75" customHeight="1">
      <c r="A554" s="77"/>
      <c r="B554" s="77"/>
      <c r="C554" s="80"/>
      <c r="D554" s="80"/>
      <c r="E554" s="80"/>
      <c r="F554" s="80"/>
      <c r="G554" s="80"/>
      <c r="H554" s="101"/>
      <c r="I554" s="80"/>
      <c r="J554" s="80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1:26" ht="12.75" customHeight="1">
      <c r="A555" s="77"/>
      <c r="B555" s="77"/>
      <c r="C555" s="80"/>
      <c r="D555" s="80"/>
      <c r="E555" s="80"/>
      <c r="F555" s="80"/>
      <c r="G555" s="80"/>
      <c r="H555" s="101"/>
      <c r="I555" s="80"/>
      <c r="J555" s="80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1:26" ht="12.75" customHeight="1">
      <c r="A556" s="77"/>
      <c r="B556" s="77"/>
      <c r="C556" s="80"/>
      <c r="D556" s="80"/>
      <c r="E556" s="80"/>
      <c r="F556" s="80"/>
      <c r="G556" s="80"/>
      <c r="H556" s="101"/>
      <c r="I556" s="80"/>
      <c r="J556" s="80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1:26" ht="12.75" customHeight="1">
      <c r="A557" s="77"/>
      <c r="B557" s="77"/>
      <c r="C557" s="80"/>
      <c r="D557" s="80"/>
      <c r="E557" s="80"/>
      <c r="F557" s="80"/>
      <c r="G557" s="80"/>
      <c r="H557" s="101"/>
      <c r="I557" s="80"/>
      <c r="J557" s="80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1:26" ht="12.75" customHeight="1">
      <c r="A558" s="77"/>
      <c r="B558" s="77"/>
      <c r="C558" s="80"/>
      <c r="D558" s="80"/>
      <c r="E558" s="80"/>
      <c r="F558" s="80"/>
      <c r="G558" s="80"/>
      <c r="H558" s="101"/>
      <c r="I558" s="80"/>
      <c r="J558" s="80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1:26" ht="12.75" customHeight="1">
      <c r="A559" s="77"/>
      <c r="B559" s="77"/>
      <c r="C559" s="80"/>
      <c r="D559" s="80"/>
      <c r="E559" s="80"/>
      <c r="F559" s="80"/>
      <c r="G559" s="80"/>
      <c r="H559" s="101"/>
      <c r="I559" s="80"/>
      <c r="J559" s="80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1:26" ht="12.75" customHeight="1">
      <c r="A560" s="77"/>
      <c r="B560" s="77"/>
      <c r="C560" s="80"/>
      <c r="D560" s="80"/>
      <c r="E560" s="80"/>
      <c r="F560" s="80"/>
      <c r="G560" s="80"/>
      <c r="H560" s="101"/>
      <c r="I560" s="80"/>
      <c r="J560" s="80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1:26" ht="12.75" customHeight="1">
      <c r="A561" s="77"/>
      <c r="B561" s="77"/>
      <c r="C561" s="80"/>
      <c r="D561" s="80"/>
      <c r="E561" s="80"/>
      <c r="F561" s="80"/>
      <c r="G561" s="80"/>
      <c r="H561" s="101"/>
      <c r="I561" s="80"/>
      <c r="J561" s="80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1:26" ht="12.75" customHeight="1">
      <c r="A562" s="77"/>
      <c r="B562" s="77"/>
      <c r="C562" s="80"/>
      <c r="D562" s="80"/>
      <c r="E562" s="80"/>
      <c r="F562" s="80"/>
      <c r="G562" s="80"/>
      <c r="H562" s="101"/>
      <c r="I562" s="80"/>
      <c r="J562" s="80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1:26" ht="12.75" customHeight="1">
      <c r="A563" s="77"/>
      <c r="B563" s="77"/>
      <c r="C563" s="80"/>
      <c r="D563" s="80"/>
      <c r="E563" s="80"/>
      <c r="F563" s="80"/>
      <c r="G563" s="80"/>
      <c r="H563" s="101"/>
      <c r="I563" s="80"/>
      <c r="J563" s="80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1:26" ht="12.75" customHeight="1">
      <c r="A564" s="77"/>
      <c r="B564" s="77"/>
      <c r="C564" s="80"/>
      <c r="D564" s="80"/>
      <c r="E564" s="80"/>
      <c r="F564" s="80"/>
      <c r="G564" s="80"/>
      <c r="H564" s="101"/>
      <c r="I564" s="80"/>
      <c r="J564" s="80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1:26" ht="12.75" customHeight="1">
      <c r="A565" s="77"/>
      <c r="B565" s="77"/>
      <c r="C565" s="80"/>
      <c r="D565" s="80"/>
      <c r="E565" s="80"/>
      <c r="F565" s="80"/>
      <c r="G565" s="80"/>
      <c r="H565" s="101"/>
      <c r="I565" s="80"/>
      <c r="J565" s="80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1:26" ht="12.75" customHeight="1">
      <c r="A566" s="77"/>
      <c r="B566" s="77"/>
      <c r="C566" s="80"/>
      <c r="D566" s="80"/>
      <c r="E566" s="80"/>
      <c r="F566" s="80"/>
      <c r="G566" s="80"/>
      <c r="H566" s="101"/>
      <c r="I566" s="80"/>
      <c r="J566" s="80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1:26" ht="12.75" customHeight="1">
      <c r="A567" s="77"/>
      <c r="B567" s="77"/>
      <c r="C567" s="80"/>
      <c r="D567" s="80"/>
      <c r="E567" s="80"/>
      <c r="F567" s="80"/>
      <c r="G567" s="80"/>
      <c r="H567" s="101"/>
      <c r="I567" s="80"/>
      <c r="J567" s="80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1:26" ht="12.75" customHeight="1">
      <c r="A568" s="77"/>
      <c r="B568" s="77"/>
      <c r="C568" s="80"/>
      <c r="D568" s="80"/>
      <c r="E568" s="80"/>
      <c r="F568" s="80"/>
      <c r="G568" s="80"/>
      <c r="H568" s="101"/>
      <c r="I568" s="80"/>
      <c r="J568" s="80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1:26" ht="12.75" customHeight="1">
      <c r="A569" s="77"/>
      <c r="B569" s="77"/>
      <c r="C569" s="80"/>
      <c r="D569" s="80"/>
      <c r="E569" s="80"/>
      <c r="F569" s="80"/>
      <c r="G569" s="80"/>
      <c r="H569" s="101"/>
      <c r="I569" s="80"/>
      <c r="J569" s="80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1:26" ht="12.75" customHeight="1">
      <c r="A570" s="77"/>
      <c r="B570" s="77"/>
      <c r="C570" s="80"/>
      <c r="D570" s="80"/>
      <c r="E570" s="80"/>
      <c r="F570" s="80"/>
      <c r="G570" s="80"/>
      <c r="H570" s="101"/>
      <c r="I570" s="80"/>
      <c r="J570" s="80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1:26" ht="12.75" customHeight="1">
      <c r="A571" s="77"/>
      <c r="B571" s="77"/>
      <c r="C571" s="80"/>
      <c r="D571" s="80"/>
      <c r="E571" s="80"/>
      <c r="F571" s="80"/>
      <c r="G571" s="80"/>
      <c r="H571" s="101"/>
      <c r="I571" s="80"/>
      <c r="J571" s="80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1:26" ht="12.75" customHeight="1">
      <c r="A572" s="77"/>
      <c r="B572" s="77"/>
      <c r="C572" s="80"/>
      <c r="D572" s="80"/>
      <c r="E572" s="80"/>
      <c r="F572" s="80"/>
      <c r="G572" s="80"/>
      <c r="H572" s="101"/>
      <c r="I572" s="80"/>
      <c r="J572" s="80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1:26" ht="12.75" customHeight="1">
      <c r="A573" s="77"/>
      <c r="B573" s="77"/>
      <c r="C573" s="80"/>
      <c r="D573" s="80"/>
      <c r="E573" s="80"/>
      <c r="F573" s="80"/>
      <c r="G573" s="80"/>
      <c r="H573" s="101"/>
      <c r="I573" s="80"/>
      <c r="J573" s="80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1:26" ht="12.75" customHeight="1">
      <c r="A574" s="77"/>
      <c r="B574" s="77"/>
      <c r="C574" s="80"/>
      <c r="D574" s="80"/>
      <c r="E574" s="80"/>
      <c r="F574" s="80"/>
      <c r="G574" s="80"/>
      <c r="H574" s="101"/>
      <c r="I574" s="80"/>
      <c r="J574" s="80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1:26" ht="12.75" customHeight="1">
      <c r="A575" s="77"/>
      <c r="B575" s="77"/>
      <c r="C575" s="80"/>
      <c r="D575" s="80"/>
      <c r="E575" s="80"/>
      <c r="F575" s="80"/>
      <c r="G575" s="80"/>
      <c r="H575" s="101"/>
      <c r="I575" s="80"/>
      <c r="J575" s="80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1:26" ht="12.75" customHeight="1">
      <c r="A576" s="77"/>
      <c r="B576" s="77"/>
      <c r="C576" s="80"/>
      <c r="D576" s="80"/>
      <c r="E576" s="80"/>
      <c r="F576" s="80"/>
      <c r="G576" s="80"/>
      <c r="H576" s="101"/>
      <c r="I576" s="80"/>
      <c r="J576" s="80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1:26" ht="12.75" customHeight="1">
      <c r="A577" s="77"/>
      <c r="B577" s="77"/>
      <c r="C577" s="80"/>
      <c r="D577" s="80"/>
      <c r="E577" s="80"/>
      <c r="F577" s="80"/>
      <c r="G577" s="80"/>
      <c r="H577" s="101"/>
      <c r="I577" s="80"/>
      <c r="J577" s="80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1:26" ht="12.75" customHeight="1">
      <c r="A578" s="77"/>
      <c r="B578" s="77"/>
      <c r="C578" s="80"/>
      <c r="D578" s="80"/>
      <c r="E578" s="80"/>
      <c r="F578" s="80"/>
      <c r="G578" s="80"/>
      <c r="H578" s="101"/>
      <c r="I578" s="80"/>
      <c r="J578" s="80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1:26" ht="12.75" customHeight="1">
      <c r="A579" s="77"/>
      <c r="B579" s="77"/>
      <c r="C579" s="80"/>
      <c r="D579" s="80"/>
      <c r="E579" s="80"/>
      <c r="F579" s="80"/>
      <c r="G579" s="80"/>
      <c r="H579" s="101"/>
      <c r="I579" s="80"/>
      <c r="J579" s="80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1:26" ht="12.75" customHeight="1">
      <c r="A580" s="77"/>
      <c r="B580" s="77"/>
      <c r="C580" s="80"/>
      <c r="D580" s="80"/>
      <c r="E580" s="80"/>
      <c r="F580" s="80"/>
      <c r="G580" s="80"/>
      <c r="H580" s="101"/>
      <c r="I580" s="80"/>
      <c r="J580" s="80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1:26" ht="12.75" customHeight="1">
      <c r="A581" s="77"/>
      <c r="B581" s="77"/>
      <c r="C581" s="80"/>
      <c r="D581" s="80"/>
      <c r="E581" s="80"/>
      <c r="F581" s="80"/>
      <c r="G581" s="80"/>
      <c r="H581" s="101"/>
      <c r="I581" s="80"/>
      <c r="J581" s="80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1:26" ht="12.75" customHeight="1">
      <c r="A582" s="77"/>
      <c r="B582" s="77"/>
      <c r="C582" s="80"/>
      <c r="D582" s="80"/>
      <c r="E582" s="80"/>
      <c r="F582" s="80"/>
      <c r="G582" s="80"/>
      <c r="H582" s="101"/>
      <c r="I582" s="80"/>
      <c r="J582" s="80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1:26" ht="12.75" customHeight="1">
      <c r="A583" s="77"/>
      <c r="B583" s="77"/>
      <c r="C583" s="80"/>
      <c r="D583" s="80"/>
      <c r="E583" s="80"/>
      <c r="F583" s="80"/>
      <c r="G583" s="80"/>
      <c r="H583" s="101"/>
      <c r="I583" s="80"/>
      <c r="J583" s="80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1:26" ht="12.75" customHeight="1">
      <c r="A584" s="77"/>
      <c r="B584" s="77"/>
      <c r="C584" s="80"/>
      <c r="D584" s="80"/>
      <c r="E584" s="80"/>
      <c r="F584" s="80"/>
      <c r="G584" s="80"/>
      <c r="H584" s="101"/>
      <c r="I584" s="80"/>
      <c r="J584" s="80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1:26" ht="12.75" customHeight="1">
      <c r="A585" s="77"/>
      <c r="B585" s="77"/>
      <c r="C585" s="80"/>
      <c r="D585" s="80"/>
      <c r="E585" s="80"/>
      <c r="F585" s="80"/>
      <c r="G585" s="80"/>
      <c r="H585" s="101"/>
      <c r="I585" s="80"/>
      <c r="J585" s="80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1:26" ht="12.75" customHeight="1">
      <c r="A586" s="77"/>
      <c r="B586" s="77"/>
      <c r="C586" s="80"/>
      <c r="D586" s="80"/>
      <c r="E586" s="80"/>
      <c r="F586" s="80"/>
      <c r="G586" s="80"/>
      <c r="H586" s="101"/>
      <c r="I586" s="80"/>
      <c r="J586" s="80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1:26" ht="12.75" customHeight="1">
      <c r="A587" s="77"/>
      <c r="B587" s="77"/>
      <c r="C587" s="80"/>
      <c r="D587" s="80"/>
      <c r="E587" s="80"/>
      <c r="F587" s="80"/>
      <c r="G587" s="80"/>
      <c r="H587" s="101"/>
      <c r="I587" s="80"/>
      <c r="J587" s="80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1:26" ht="12.75" customHeight="1">
      <c r="A588" s="77"/>
      <c r="B588" s="77"/>
      <c r="C588" s="80"/>
      <c r="D588" s="80"/>
      <c r="E588" s="80"/>
      <c r="F588" s="80"/>
      <c r="G588" s="80"/>
      <c r="H588" s="101"/>
      <c r="I588" s="80"/>
      <c r="J588" s="80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1:26" ht="12.75" customHeight="1">
      <c r="A589" s="77"/>
      <c r="B589" s="77"/>
      <c r="C589" s="80"/>
      <c r="D589" s="80"/>
      <c r="E589" s="80"/>
      <c r="F589" s="80"/>
      <c r="G589" s="80"/>
      <c r="H589" s="101"/>
      <c r="I589" s="80"/>
      <c r="J589" s="80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1:26" ht="12.75" customHeight="1">
      <c r="A590" s="77"/>
      <c r="B590" s="77"/>
      <c r="C590" s="80"/>
      <c r="D590" s="80"/>
      <c r="E590" s="80"/>
      <c r="F590" s="80"/>
      <c r="G590" s="80"/>
      <c r="H590" s="101"/>
      <c r="I590" s="80"/>
      <c r="J590" s="80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1:26" ht="12.75" customHeight="1">
      <c r="A591" s="77"/>
      <c r="B591" s="77"/>
      <c r="C591" s="80"/>
      <c r="D591" s="80"/>
      <c r="E591" s="80"/>
      <c r="F591" s="80"/>
      <c r="G591" s="80"/>
      <c r="H591" s="101"/>
      <c r="I591" s="80"/>
      <c r="J591" s="80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1:26" ht="12.75" customHeight="1">
      <c r="A592" s="77"/>
      <c r="B592" s="77"/>
      <c r="C592" s="80"/>
      <c r="D592" s="80"/>
      <c r="E592" s="80"/>
      <c r="F592" s="80"/>
      <c r="G592" s="80"/>
      <c r="H592" s="101"/>
      <c r="I592" s="80"/>
      <c r="J592" s="80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1:26" ht="12.75" customHeight="1">
      <c r="A593" s="77"/>
      <c r="B593" s="77"/>
      <c r="C593" s="80"/>
      <c r="D593" s="80"/>
      <c r="E593" s="80"/>
      <c r="F593" s="80"/>
      <c r="G593" s="80"/>
      <c r="H593" s="101"/>
      <c r="I593" s="80"/>
      <c r="J593" s="80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1:26" ht="12.75" customHeight="1">
      <c r="A594" s="77"/>
      <c r="B594" s="77"/>
      <c r="C594" s="80"/>
      <c r="D594" s="80"/>
      <c r="E594" s="80"/>
      <c r="F594" s="80"/>
      <c r="G594" s="80"/>
      <c r="H594" s="101"/>
      <c r="I594" s="80"/>
      <c r="J594" s="80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1:26" ht="12.75" customHeight="1">
      <c r="A595" s="77"/>
      <c r="B595" s="77"/>
      <c r="C595" s="80"/>
      <c r="D595" s="80"/>
      <c r="E595" s="80"/>
      <c r="F595" s="80"/>
      <c r="G595" s="80"/>
      <c r="H595" s="101"/>
      <c r="I595" s="80"/>
      <c r="J595" s="80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1:26" ht="12.75" customHeight="1">
      <c r="A596" s="77"/>
      <c r="B596" s="77"/>
      <c r="C596" s="80"/>
      <c r="D596" s="80"/>
      <c r="E596" s="80"/>
      <c r="F596" s="80"/>
      <c r="G596" s="80"/>
      <c r="H596" s="101"/>
      <c r="I596" s="80"/>
      <c r="J596" s="80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1:26" ht="12.75" customHeight="1">
      <c r="A597" s="77"/>
      <c r="B597" s="77"/>
      <c r="C597" s="80"/>
      <c r="D597" s="80"/>
      <c r="E597" s="80"/>
      <c r="F597" s="80"/>
      <c r="G597" s="80"/>
      <c r="H597" s="101"/>
      <c r="I597" s="80"/>
      <c r="J597" s="80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1:26" ht="12.75" customHeight="1">
      <c r="A598" s="77"/>
      <c r="B598" s="77"/>
      <c r="C598" s="80"/>
      <c r="D598" s="80"/>
      <c r="E598" s="80"/>
      <c r="F598" s="80"/>
      <c r="G598" s="80"/>
      <c r="H598" s="101"/>
      <c r="I598" s="80"/>
      <c r="J598" s="80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1:26" ht="12.75" customHeight="1">
      <c r="A599" s="77"/>
      <c r="B599" s="77"/>
      <c r="C599" s="80"/>
      <c r="D599" s="80"/>
      <c r="E599" s="80"/>
      <c r="F599" s="80"/>
      <c r="G599" s="80"/>
      <c r="H599" s="101"/>
      <c r="I599" s="80"/>
      <c r="J599" s="80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1:26" ht="12.75" customHeight="1">
      <c r="A600" s="77"/>
      <c r="B600" s="77"/>
      <c r="C600" s="80"/>
      <c r="D600" s="80"/>
      <c r="E600" s="80"/>
      <c r="F600" s="80"/>
      <c r="G600" s="80"/>
      <c r="H600" s="101"/>
      <c r="I600" s="80"/>
      <c r="J600" s="80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1:26" ht="12.75" customHeight="1">
      <c r="A601" s="77"/>
      <c r="B601" s="77"/>
      <c r="C601" s="80"/>
      <c r="D601" s="80"/>
      <c r="E601" s="80"/>
      <c r="F601" s="80"/>
      <c r="G601" s="80"/>
      <c r="H601" s="101"/>
      <c r="I601" s="80"/>
      <c r="J601" s="80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1:26" ht="12.75" customHeight="1">
      <c r="A602" s="77"/>
      <c r="B602" s="77"/>
      <c r="C602" s="80"/>
      <c r="D602" s="80"/>
      <c r="E602" s="80"/>
      <c r="F602" s="80"/>
      <c r="G602" s="80"/>
      <c r="H602" s="101"/>
      <c r="I602" s="80"/>
      <c r="J602" s="80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1:26" ht="12.75" customHeight="1">
      <c r="A603" s="77"/>
      <c r="B603" s="77"/>
      <c r="C603" s="80"/>
      <c r="D603" s="80"/>
      <c r="E603" s="80"/>
      <c r="F603" s="80"/>
      <c r="G603" s="80"/>
      <c r="H603" s="101"/>
      <c r="I603" s="80"/>
      <c r="J603" s="80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1:26" ht="12.75" customHeight="1">
      <c r="A604" s="77"/>
      <c r="B604" s="77"/>
      <c r="C604" s="80"/>
      <c r="D604" s="80"/>
      <c r="E604" s="80"/>
      <c r="F604" s="80"/>
      <c r="G604" s="80"/>
      <c r="H604" s="101"/>
      <c r="I604" s="80"/>
      <c r="J604" s="80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1:26" ht="12.75" customHeight="1">
      <c r="A605" s="77"/>
      <c r="B605" s="77"/>
      <c r="C605" s="80"/>
      <c r="D605" s="80"/>
      <c r="E605" s="80"/>
      <c r="F605" s="80"/>
      <c r="G605" s="80"/>
      <c r="H605" s="101"/>
      <c r="I605" s="80"/>
      <c r="J605" s="80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1:26" ht="12.75" customHeight="1">
      <c r="A606" s="77"/>
      <c r="B606" s="77"/>
      <c r="C606" s="80"/>
      <c r="D606" s="80"/>
      <c r="E606" s="80"/>
      <c r="F606" s="80"/>
      <c r="G606" s="80"/>
      <c r="H606" s="101"/>
      <c r="I606" s="80"/>
      <c r="J606" s="80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1:26" ht="12.75" customHeight="1">
      <c r="A607" s="77"/>
      <c r="B607" s="77"/>
      <c r="C607" s="80"/>
      <c r="D607" s="80"/>
      <c r="E607" s="80"/>
      <c r="F607" s="80"/>
      <c r="G607" s="80"/>
      <c r="H607" s="101"/>
      <c r="I607" s="80"/>
      <c r="J607" s="80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1:26" ht="12.75" customHeight="1">
      <c r="A608" s="77"/>
      <c r="B608" s="77"/>
      <c r="C608" s="80"/>
      <c r="D608" s="80"/>
      <c r="E608" s="80"/>
      <c r="F608" s="80"/>
      <c r="G608" s="80"/>
      <c r="H608" s="101"/>
      <c r="I608" s="80"/>
      <c r="J608" s="80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1:26" ht="12.75" customHeight="1">
      <c r="A609" s="77"/>
      <c r="B609" s="77"/>
      <c r="C609" s="80"/>
      <c r="D609" s="80"/>
      <c r="E609" s="80"/>
      <c r="F609" s="80"/>
      <c r="G609" s="80"/>
      <c r="H609" s="101"/>
      <c r="I609" s="80"/>
      <c r="J609" s="80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1:26" ht="12.75" customHeight="1">
      <c r="A610" s="77"/>
      <c r="B610" s="77"/>
      <c r="C610" s="80"/>
      <c r="D610" s="80"/>
      <c r="E610" s="80"/>
      <c r="F610" s="80"/>
      <c r="G610" s="80"/>
      <c r="H610" s="101"/>
      <c r="I610" s="80"/>
      <c r="J610" s="80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1:26" ht="12.75" customHeight="1">
      <c r="A611" s="77"/>
      <c r="B611" s="77"/>
      <c r="C611" s="80"/>
      <c r="D611" s="80"/>
      <c r="E611" s="80"/>
      <c r="F611" s="80"/>
      <c r="G611" s="80"/>
      <c r="H611" s="101"/>
      <c r="I611" s="80"/>
      <c r="J611" s="80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1:26" ht="12.75" customHeight="1">
      <c r="A612" s="77"/>
      <c r="B612" s="77"/>
      <c r="C612" s="80"/>
      <c r="D612" s="80"/>
      <c r="E612" s="80"/>
      <c r="F612" s="80"/>
      <c r="G612" s="80"/>
      <c r="H612" s="101"/>
      <c r="I612" s="80"/>
      <c r="J612" s="80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1:26" ht="12.75" customHeight="1">
      <c r="A613" s="77"/>
      <c r="B613" s="77"/>
      <c r="C613" s="80"/>
      <c r="D613" s="80"/>
      <c r="E613" s="80"/>
      <c r="F613" s="80"/>
      <c r="G613" s="80"/>
      <c r="H613" s="101"/>
      <c r="I613" s="80"/>
      <c r="J613" s="80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1:26" ht="12.75" customHeight="1">
      <c r="A614" s="77"/>
      <c r="B614" s="77"/>
      <c r="C614" s="80"/>
      <c r="D614" s="80"/>
      <c r="E614" s="80"/>
      <c r="F614" s="80"/>
      <c r="G614" s="80"/>
      <c r="H614" s="101"/>
      <c r="I614" s="80"/>
      <c r="J614" s="80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1:26" ht="12.75" customHeight="1">
      <c r="A615" s="77"/>
      <c r="B615" s="77"/>
      <c r="C615" s="80"/>
      <c r="D615" s="80"/>
      <c r="E615" s="80"/>
      <c r="F615" s="80"/>
      <c r="G615" s="80"/>
      <c r="H615" s="101"/>
      <c r="I615" s="80"/>
      <c r="J615" s="80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1:26" ht="12.75" customHeight="1">
      <c r="A616" s="77"/>
      <c r="B616" s="77"/>
      <c r="C616" s="80"/>
      <c r="D616" s="80"/>
      <c r="E616" s="80"/>
      <c r="F616" s="80"/>
      <c r="G616" s="80"/>
      <c r="H616" s="101"/>
      <c r="I616" s="80"/>
      <c r="J616" s="80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1:26" ht="12.75" customHeight="1">
      <c r="A617" s="77"/>
      <c r="B617" s="77"/>
      <c r="C617" s="80"/>
      <c r="D617" s="80"/>
      <c r="E617" s="80"/>
      <c r="F617" s="80"/>
      <c r="G617" s="80"/>
      <c r="H617" s="101"/>
      <c r="I617" s="80"/>
      <c r="J617" s="80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1:26" ht="12.75" customHeight="1">
      <c r="A618" s="77"/>
      <c r="B618" s="77"/>
      <c r="C618" s="80"/>
      <c r="D618" s="80"/>
      <c r="E618" s="80"/>
      <c r="F618" s="80"/>
      <c r="G618" s="80"/>
      <c r="H618" s="101"/>
      <c r="I618" s="80"/>
      <c r="J618" s="80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1:26" ht="12.75" customHeight="1">
      <c r="A619" s="77"/>
      <c r="B619" s="77"/>
      <c r="C619" s="80"/>
      <c r="D619" s="80"/>
      <c r="E619" s="80"/>
      <c r="F619" s="80"/>
      <c r="G619" s="80"/>
      <c r="H619" s="101"/>
      <c r="I619" s="80"/>
      <c r="J619" s="80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1:26" ht="12.75" customHeight="1">
      <c r="A620" s="77"/>
      <c r="B620" s="77"/>
      <c r="C620" s="80"/>
      <c r="D620" s="80"/>
      <c r="E620" s="80"/>
      <c r="F620" s="80"/>
      <c r="G620" s="80"/>
      <c r="H620" s="101"/>
      <c r="I620" s="80"/>
      <c r="J620" s="80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1:26" ht="12.75" customHeight="1">
      <c r="A621" s="77"/>
      <c r="B621" s="77"/>
      <c r="C621" s="80"/>
      <c r="D621" s="80"/>
      <c r="E621" s="80"/>
      <c r="F621" s="80"/>
      <c r="G621" s="80"/>
      <c r="H621" s="101"/>
      <c r="I621" s="80"/>
      <c r="J621" s="80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1:26" ht="12.75" customHeight="1">
      <c r="A622" s="77"/>
      <c r="B622" s="77"/>
      <c r="C622" s="80"/>
      <c r="D622" s="80"/>
      <c r="E622" s="80"/>
      <c r="F622" s="80"/>
      <c r="G622" s="80"/>
      <c r="H622" s="101"/>
      <c r="I622" s="80"/>
      <c r="J622" s="80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1:26" ht="12.75" customHeight="1">
      <c r="A623" s="77"/>
      <c r="B623" s="77"/>
      <c r="C623" s="80"/>
      <c r="D623" s="80"/>
      <c r="E623" s="80"/>
      <c r="F623" s="80"/>
      <c r="G623" s="80"/>
      <c r="H623" s="101"/>
      <c r="I623" s="80"/>
      <c r="J623" s="80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1:26" ht="12.75" customHeight="1">
      <c r="A624" s="77"/>
      <c r="B624" s="77"/>
      <c r="C624" s="80"/>
      <c r="D624" s="80"/>
      <c r="E624" s="80"/>
      <c r="F624" s="80"/>
      <c r="G624" s="80"/>
      <c r="H624" s="101"/>
      <c r="I624" s="80"/>
      <c r="J624" s="80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1:26" ht="12.75" customHeight="1">
      <c r="A625" s="77"/>
      <c r="B625" s="77"/>
      <c r="C625" s="80"/>
      <c r="D625" s="80"/>
      <c r="E625" s="80"/>
      <c r="F625" s="80"/>
      <c r="G625" s="80"/>
      <c r="H625" s="101"/>
      <c r="I625" s="80"/>
      <c r="J625" s="80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1:26" ht="12.75" customHeight="1">
      <c r="A626" s="77"/>
      <c r="B626" s="77"/>
      <c r="C626" s="80"/>
      <c r="D626" s="80"/>
      <c r="E626" s="80"/>
      <c r="F626" s="80"/>
      <c r="G626" s="80"/>
      <c r="H626" s="101"/>
      <c r="I626" s="80"/>
      <c r="J626" s="80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1:26" ht="12.75" customHeight="1">
      <c r="A627" s="77"/>
      <c r="B627" s="77"/>
      <c r="C627" s="80"/>
      <c r="D627" s="80"/>
      <c r="E627" s="80"/>
      <c r="F627" s="80"/>
      <c r="G627" s="80"/>
      <c r="H627" s="101"/>
      <c r="I627" s="80"/>
      <c r="J627" s="80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1:26" ht="12.75" customHeight="1">
      <c r="A628" s="77"/>
      <c r="B628" s="77"/>
      <c r="C628" s="80"/>
      <c r="D628" s="80"/>
      <c r="E628" s="80"/>
      <c r="F628" s="80"/>
      <c r="G628" s="80"/>
      <c r="H628" s="101"/>
      <c r="I628" s="80"/>
      <c r="J628" s="80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1:26" ht="12.75" customHeight="1">
      <c r="A629" s="77"/>
      <c r="B629" s="77"/>
      <c r="C629" s="80"/>
      <c r="D629" s="80"/>
      <c r="E629" s="80"/>
      <c r="F629" s="80"/>
      <c r="G629" s="80"/>
      <c r="H629" s="101"/>
      <c r="I629" s="80"/>
      <c r="J629" s="80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1:26" ht="12.75" customHeight="1">
      <c r="A630" s="77"/>
      <c r="B630" s="77"/>
      <c r="C630" s="80"/>
      <c r="D630" s="80"/>
      <c r="E630" s="80"/>
      <c r="F630" s="80"/>
      <c r="G630" s="80"/>
      <c r="H630" s="101"/>
      <c r="I630" s="80"/>
      <c r="J630" s="80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1:26" ht="12.75" customHeight="1">
      <c r="A631" s="77"/>
      <c r="B631" s="77"/>
      <c r="C631" s="80"/>
      <c r="D631" s="80"/>
      <c r="E631" s="80"/>
      <c r="F631" s="80"/>
      <c r="G631" s="80"/>
      <c r="H631" s="101"/>
      <c r="I631" s="80"/>
      <c r="J631" s="80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1:26" ht="12.75" customHeight="1">
      <c r="A632" s="77"/>
      <c r="B632" s="77"/>
      <c r="C632" s="80"/>
      <c r="D632" s="80"/>
      <c r="E632" s="80"/>
      <c r="F632" s="80"/>
      <c r="G632" s="80"/>
      <c r="H632" s="101"/>
      <c r="I632" s="80"/>
      <c r="J632" s="80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1:26" ht="12.75" customHeight="1">
      <c r="A633" s="77"/>
      <c r="B633" s="77"/>
      <c r="C633" s="80"/>
      <c r="D633" s="80"/>
      <c r="E633" s="80"/>
      <c r="F633" s="80"/>
      <c r="G633" s="80"/>
      <c r="H633" s="101"/>
      <c r="I633" s="80"/>
      <c r="J633" s="80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1:26" ht="12.75" customHeight="1">
      <c r="A634" s="77"/>
      <c r="B634" s="77"/>
      <c r="C634" s="80"/>
      <c r="D634" s="80"/>
      <c r="E634" s="80"/>
      <c r="F634" s="80"/>
      <c r="G634" s="80"/>
      <c r="H634" s="101"/>
      <c r="I634" s="80"/>
      <c r="J634" s="80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1:26" ht="12.75" customHeight="1">
      <c r="A635" s="77"/>
      <c r="B635" s="77"/>
      <c r="C635" s="80"/>
      <c r="D635" s="80"/>
      <c r="E635" s="80"/>
      <c r="F635" s="80"/>
      <c r="G635" s="80"/>
      <c r="H635" s="101"/>
      <c r="I635" s="80"/>
      <c r="J635" s="80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1:26" ht="12.75" customHeight="1">
      <c r="A636" s="77"/>
      <c r="B636" s="77"/>
      <c r="C636" s="80"/>
      <c r="D636" s="80"/>
      <c r="E636" s="80"/>
      <c r="F636" s="80"/>
      <c r="G636" s="80"/>
      <c r="H636" s="101"/>
      <c r="I636" s="80"/>
      <c r="J636" s="80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1:26" ht="12.75" customHeight="1">
      <c r="A637" s="77"/>
      <c r="B637" s="77"/>
      <c r="C637" s="80"/>
      <c r="D637" s="80"/>
      <c r="E637" s="80"/>
      <c r="F637" s="80"/>
      <c r="G637" s="80"/>
      <c r="H637" s="101"/>
      <c r="I637" s="80"/>
      <c r="J637" s="80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1:26" ht="12.75" customHeight="1">
      <c r="A638" s="77"/>
      <c r="B638" s="77"/>
      <c r="C638" s="80"/>
      <c r="D638" s="80"/>
      <c r="E638" s="80"/>
      <c r="F638" s="80"/>
      <c r="G638" s="80"/>
      <c r="H638" s="101"/>
      <c r="I638" s="80"/>
      <c r="J638" s="80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1:26" ht="12.75" customHeight="1">
      <c r="A639" s="77"/>
      <c r="B639" s="77"/>
      <c r="C639" s="80"/>
      <c r="D639" s="80"/>
      <c r="E639" s="80"/>
      <c r="F639" s="80"/>
      <c r="G639" s="80"/>
      <c r="H639" s="101"/>
      <c r="I639" s="80"/>
      <c r="J639" s="80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1:26" ht="12.75" customHeight="1">
      <c r="A640" s="77"/>
      <c r="B640" s="77"/>
      <c r="C640" s="80"/>
      <c r="D640" s="80"/>
      <c r="E640" s="80"/>
      <c r="F640" s="80"/>
      <c r="G640" s="80"/>
      <c r="H640" s="101"/>
      <c r="I640" s="80"/>
      <c r="J640" s="80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1:26" ht="12.75" customHeight="1">
      <c r="A641" s="77"/>
      <c r="B641" s="77"/>
      <c r="C641" s="80"/>
      <c r="D641" s="80"/>
      <c r="E641" s="80"/>
      <c r="F641" s="80"/>
      <c r="G641" s="80"/>
      <c r="H641" s="101"/>
      <c r="I641" s="80"/>
      <c r="J641" s="80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1:26" ht="12.75" customHeight="1">
      <c r="A642" s="77"/>
      <c r="B642" s="77"/>
      <c r="C642" s="80"/>
      <c r="D642" s="80"/>
      <c r="E642" s="80"/>
      <c r="F642" s="80"/>
      <c r="G642" s="80"/>
      <c r="H642" s="101"/>
      <c r="I642" s="80"/>
      <c r="J642" s="80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1:26" ht="12.75" customHeight="1">
      <c r="A643" s="77"/>
      <c r="B643" s="77"/>
      <c r="C643" s="80"/>
      <c r="D643" s="80"/>
      <c r="E643" s="80"/>
      <c r="F643" s="80"/>
      <c r="G643" s="80"/>
      <c r="H643" s="101"/>
      <c r="I643" s="80"/>
      <c r="J643" s="80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1:26" ht="12.75" customHeight="1">
      <c r="A644" s="77"/>
      <c r="B644" s="77"/>
      <c r="C644" s="80"/>
      <c r="D644" s="80"/>
      <c r="E644" s="80"/>
      <c r="F644" s="80"/>
      <c r="G644" s="80"/>
      <c r="H644" s="101"/>
      <c r="I644" s="80"/>
      <c r="J644" s="80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1:26" ht="12.75" customHeight="1">
      <c r="A645" s="77"/>
      <c r="B645" s="77"/>
      <c r="C645" s="80"/>
      <c r="D645" s="80"/>
      <c r="E645" s="80"/>
      <c r="F645" s="80"/>
      <c r="G645" s="80"/>
      <c r="H645" s="101"/>
      <c r="I645" s="80"/>
      <c r="J645" s="80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1:26" ht="12.75" customHeight="1">
      <c r="A646" s="77"/>
      <c r="B646" s="77"/>
      <c r="C646" s="80"/>
      <c r="D646" s="80"/>
      <c r="E646" s="80"/>
      <c r="F646" s="80"/>
      <c r="G646" s="80"/>
      <c r="H646" s="101"/>
      <c r="I646" s="80"/>
      <c r="J646" s="80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1:26" ht="12.75" customHeight="1">
      <c r="A647" s="77"/>
      <c r="B647" s="77"/>
      <c r="C647" s="80"/>
      <c r="D647" s="80"/>
      <c r="E647" s="80"/>
      <c r="F647" s="80"/>
      <c r="G647" s="80"/>
      <c r="H647" s="101"/>
      <c r="I647" s="80"/>
      <c r="J647" s="80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1:26" ht="12.75" customHeight="1">
      <c r="A648" s="77"/>
      <c r="B648" s="77"/>
      <c r="C648" s="80"/>
      <c r="D648" s="80"/>
      <c r="E648" s="80"/>
      <c r="F648" s="80"/>
      <c r="G648" s="80"/>
      <c r="H648" s="101"/>
      <c r="I648" s="80"/>
      <c r="J648" s="80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1:26" ht="12.75" customHeight="1">
      <c r="A649" s="77"/>
      <c r="B649" s="77"/>
      <c r="C649" s="80"/>
      <c r="D649" s="80"/>
      <c r="E649" s="80"/>
      <c r="F649" s="80"/>
      <c r="G649" s="80"/>
      <c r="H649" s="101"/>
      <c r="I649" s="80"/>
      <c r="J649" s="80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1:26" ht="12.75" customHeight="1">
      <c r="A650" s="77"/>
      <c r="B650" s="77"/>
      <c r="C650" s="80"/>
      <c r="D650" s="80"/>
      <c r="E650" s="80"/>
      <c r="F650" s="80"/>
      <c r="G650" s="80"/>
      <c r="H650" s="101"/>
      <c r="I650" s="80"/>
      <c r="J650" s="80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1:26" ht="12.75" customHeight="1">
      <c r="A651" s="77"/>
      <c r="B651" s="77"/>
      <c r="C651" s="80"/>
      <c r="D651" s="80"/>
      <c r="E651" s="80"/>
      <c r="F651" s="80"/>
      <c r="G651" s="80"/>
      <c r="H651" s="101"/>
      <c r="I651" s="80"/>
      <c r="J651" s="80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1:26" ht="12.75" customHeight="1">
      <c r="A652" s="77"/>
      <c r="B652" s="77"/>
      <c r="C652" s="80"/>
      <c r="D652" s="80"/>
      <c r="E652" s="80"/>
      <c r="F652" s="80"/>
      <c r="G652" s="80"/>
      <c r="H652" s="101"/>
      <c r="I652" s="80"/>
      <c r="J652" s="80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1:26" ht="12.75" customHeight="1">
      <c r="A653" s="77"/>
      <c r="B653" s="77"/>
      <c r="C653" s="80"/>
      <c r="D653" s="80"/>
      <c r="E653" s="80"/>
      <c r="F653" s="80"/>
      <c r="G653" s="80"/>
      <c r="H653" s="101"/>
      <c r="I653" s="80"/>
      <c r="J653" s="80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1:26" ht="12.75" customHeight="1">
      <c r="A654" s="77"/>
      <c r="B654" s="77"/>
      <c r="C654" s="80"/>
      <c r="D654" s="80"/>
      <c r="E654" s="80"/>
      <c r="F654" s="80"/>
      <c r="G654" s="80"/>
      <c r="H654" s="101"/>
      <c r="I654" s="80"/>
      <c r="J654" s="80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1:26" ht="12.75" customHeight="1">
      <c r="A655" s="77"/>
      <c r="B655" s="77"/>
      <c r="C655" s="80"/>
      <c r="D655" s="80"/>
      <c r="E655" s="80"/>
      <c r="F655" s="80"/>
      <c r="G655" s="80"/>
      <c r="H655" s="101"/>
      <c r="I655" s="80"/>
      <c r="J655" s="80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1:26" ht="12.75" customHeight="1">
      <c r="A656" s="77"/>
      <c r="B656" s="77"/>
      <c r="C656" s="80"/>
      <c r="D656" s="80"/>
      <c r="E656" s="80"/>
      <c r="F656" s="80"/>
      <c r="G656" s="80"/>
      <c r="H656" s="101"/>
      <c r="I656" s="80"/>
      <c r="J656" s="80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1:26" ht="12.75" customHeight="1">
      <c r="A657" s="77"/>
      <c r="B657" s="77"/>
      <c r="C657" s="80"/>
      <c r="D657" s="80"/>
      <c r="E657" s="80"/>
      <c r="F657" s="80"/>
      <c r="G657" s="80"/>
      <c r="H657" s="101"/>
      <c r="I657" s="80"/>
      <c r="J657" s="80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1:26" ht="12.75" customHeight="1">
      <c r="A658" s="77"/>
      <c r="B658" s="77"/>
      <c r="C658" s="80"/>
      <c r="D658" s="80"/>
      <c r="E658" s="80"/>
      <c r="F658" s="80"/>
      <c r="G658" s="80"/>
      <c r="H658" s="101"/>
      <c r="I658" s="80"/>
      <c r="J658" s="80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1:26" ht="12.75" customHeight="1">
      <c r="A659" s="77"/>
      <c r="B659" s="77"/>
      <c r="C659" s="80"/>
      <c r="D659" s="80"/>
      <c r="E659" s="80"/>
      <c r="F659" s="80"/>
      <c r="G659" s="80"/>
      <c r="H659" s="101"/>
      <c r="I659" s="80"/>
      <c r="J659" s="80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1:26" ht="12.75" customHeight="1">
      <c r="A660" s="77"/>
      <c r="B660" s="77"/>
      <c r="C660" s="80"/>
      <c r="D660" s="80"/>
      <c r="E660" s="80"/>
      <c r="F660" s="80"/>
      <c r="G660" s="80"/>
      <c r="H660" s="101"/>
      <c r="I660" s="80"/>
      <c r="J660" s="80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1:26" ht="12.75" customHeight="1">
      <c r="A661" s="77"/>
      <c r="B661" s="77"/>
      <c r="C661" s="80"/>
      <c r="D661" s="80"/>
      <c r="E661" s="80"/>
      <c r="F661" s="80"/>
      <c r="G661" s="80"/>
      <c r="H661" s="101"/>
      <c r="I661" s="80"/>
      <c r="J661" s="80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1:26" ht="12.75" customHeight="1">
      <c r="A662" s="77"/>
      <c r="B662" s="77"/>
      <c r="C662" s="80"/>
      <c r="D662" s="80"/>
      <c r="E662" s="80"/>
      <c r="F662" s="80"/>
      <c r="G662" s="80"/>
      <c r="H662" s="101"/>
      <c r="I662" s="80"/>
      <c r="J662" s="80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1:26" ht="12.75" customHeight="1">
      <c r="A663" s="77"/>
      <c r="B663" s="77"/>
      <c r="C663" s="80"/>
      <c r="D663" s="80"/>
      <c r="E663" s="80"/>
      <c r="F663" s="80"/>
      <c r="G663" s="80"/>
      <c r="H663" s="101"/>
      <c r="I663" s="80"/>
      <c r="J663" s="80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1:26" ht="12.75" customHeight="1">
      <c r="A664" s="77"/>
      <c r="B664" s="77"/>
      <c r="C664" s="80"/>
      <c r="D664" s="80"/>
      <c r="E664" s="80"/>
      <c r="F664" s="80"/>
      <c r="G664" s="80"/>
      <c r="H664" s="101"/>
      <c r="I664" s="80"/>
      <c r="J664" s="80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1:26" ht="12.75" customHeight="1">
      <c r="A665" s="77"/>
      <c r="B665" s="77"/>
      <c r="C665" s="80"/>
      <c r="D665" s="80"/>
      <c r="E665" s="80"/>
      <c r="F665" s="80"/>
      <c r="G665" s="80"/>
      <c r="H665" s="101"/>
      <c r="I665" s="80"/>
      <c r="J665" s="80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1:26" ht="12.75" customHeight="1">
      <c r="A666" s="77"/>
      <c r="B666" s="77"/>
      <c r="C666" s="80"/>
      <c r="D666" s="80"/>
      <c r="E666" s="80"/>
      <c r="F666" s="80"/>
      <c r="G666" s="80"/>
      <c r="H666" s="101"/>
      <c r="I666" s="80"/>
      <c r="J666" s="80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1:26" ht="12.75" customHeight="1">
      <c r="A667" s="77"/>
      <c r="B667" s="77"/>
      <c r="C667" s="80"/>
      <c r="D667" s="80"/>
      <c r="E667" s="80"/>
      <c r="F667" s="80"/>
      <c r="G667" s="80"/>
      <c r="H667" s="101"/>
      <c r="I667" s="80"/>
      <c r="J667" s="80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1:26" ht="12.75" customHeight="1">
      <c r="A668" s="77"/>
      <c r="B668" s="77"/>
      <c r="C668" s="80"/>
      <c r="D668" s="80"/>
      <c r="E668" s="80"/>
      <c r="F668" s="80"/>
      <c r="G668" s="80"/>
      <c r="H668" s="101"/>
      <c r="I668" s="80"/>
      <c r="J668" s="80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1:26" ht="12.75" customHeight="1">
      <c r="A669" s="77"/>
      <c r="B669" s="77"/>
      <c r="C669" s="80"/>
      <c r="D669" s="80"/>
      <c r="E669" s="80"/>
      <c r="F669" s="80"/>
      <c r="G669" s="80"/>
      <c r="H669" s="101"/>
      <c r="I669" s="80"/>
      <c r="J669" s="80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1:26" ht="12.75" customHeight="1">
      <c r="A670" s="77"/>
      <c r="B670" s="77"/>
      <c r="C670" s="80"/>
      <c r="D670" s="80"/>
      <c r="E670" s="80"/>
      <c r="F670" s="80"/>
      <c r="G670" s="80"/>
      <c r="H670" s="101"/>
      <c r="I670" s="80"/>
      <c r="J670" s="80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1:26" ht="12.75" customHeight="1">
      <c r="A671" s="77"/>
      <c r="B671" s="77"/>
      <c r="C671" s="80"/>
      <c r="D671" s="80"/>
      <c r="E671" s="80"/>
      <c r="F671" s="80"/>
      <c r="G671" s="80"/>
      <c r="H671" s="101"/>
      <c r="I671" s="80"/>
      <c r="J671" s="80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1:26" ht="12.75" customHeight="1">
      <c r="A672" s="77"/>
      <c r="B672" s="77"/>
      <c r="C672" s="80"/>
      <c r="D672" s="80"/>
      <c r="E672" s="80"/>
      <c r="F672" s="80"/>
      <c r="G672" s="80"/>
      <c r="H672" s="101"/>
      <c r="I672" s="80"/>
      <c r="J672" s="80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1:26" ht="12.75" customHeight="1">
      <c r="A673" s="77"/>
      <c r="B673" s="77"/>
      <c r="C673" s="80"/>
      <c r="D673" s="80"/>
      <c r="E673" s="80"/>
      <c r="F673" s="80"/>
      <c r="G673" s="80"/>
      <c r="H673" s="101"/>
      <c r="I673" s="80"/>
      <c r="J673" s="80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1:26" ht="12.75" customHeight="1">
      <c r="A674" s="77"/>
      <c r="B674" s="77"/>
      <c r="C674" s="80"/>
      <c r="D674" s="80"/>
      <c r="E674" s="80"/>
      <c r="F674" s="80"/>
      <c r="G674" s="80"/>
      <c r="H674" s="101"/>
      <c r="I674" s="80"/>
      <c r="J674" s="80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1:26" ht="12.75" customHeight="1">
      <c r="A675" s="77"/>
      <c r="B675" s="77"/>
      <c r="C675" s="80"/>
      <c r="D675" s="80"/>
      <c r="E675" s="80"/>
      <c r="F675" s="80"/>
      <c r="G675" s="80"/>
      <c r="H675" s="101"/>
      <c r="I675" s="80"/>
      <c r="J675" s="80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1:26" ht="12.75" customHeight="1">
      <c r="A676" s="77"/>
      <c r="B676" s="77"/>
      <c r="C676" s="80"/>
      <c r="D676" s="80"/>
      <c r="E676" s="80"/>
      <c r="F676" s="80"/>
      <c r="G676" s="80"/>
      <c r="H676" s="101"/>
      <c r="I676" s="80"/>
      <c r="J676" s="80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1:26" ht="12.75" customHeight="1">
      <c r="A677" s="77"/>
      <c r="B677" s="77"/>
      <c r="C677" s="80"/>
      <c r="D677" s="80"/>
      <c r="E677" s="80"/>
      <c r="F677" s="80"/>
      <c r="G677" s="80"/>
      <c r="H677" s="101"/>
      <c r="I677" s="80"/>
      <c r="J677" s="80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1:26" ht="12.75" customHeight="1">
      <c r="A678" s="77"/>
      <c r="B678" s="77"/>
      <c r="C678" s="80"/>
      <c r="D678" s="80"/>
      <c r="E678" s="80"/>
      <c r="F678" s="80"/>
      <c r="G678" s="80"/>
      <c r="H678" s="101"/>
      <c r="I678" s="80"/>
      <c r="J678" s="80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1:26" ht="12.75" customHeight="1">
      <c r="A679" s="77"/>
      <c r="B679" s="77"/>
      <c r="C679" s="80"/>
      <c r="D679" s="80"/>
      <c r="E679" s="80"/>
      <c r="F679" s="80"/>
      <c r="G679" s="80"/>
      <c r="H679" s="101"/>
      <c r="I679" s="80"/>
      <c r="J679" s="80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1:26" ht="12.75" customHeight="1">
      <c r="A680" s="77"/>
      <c r="B680" s="77"/>
      <c r="C680" s="80"/>
      <c r="D680" s="80"/>
      <c r="E680" s="80"/>
      <c r="F680" s="80"/>
      <c r="G680" s="80"/>
      <c r="H680" s="101"/>
      <c r="I680" s="80"/>
      <c r="J680" s="80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1:26" ht="12.75" customHeight="1">
      <c r="A681" s="77"/>
      <c r="B681" s="77"/>
      <c r="C681" s="80"/>
      <c r="D681" s="80"/>
      <c r="E681" s="80"/>
      <c r="F681" s="80"/>
      <c r="G681" s="80"/>
      <c r="H681" s="101"/>
      <c r="I681" s="80"/>
      <c r="J681" s="80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1:26" ht="12.75" customHeight="1">
      <c r="A682" s="77"/>
      <c r="B682" s="77"/>
      <c r="C682" s="80"/>
      <c r="D682" s="80"/>
      <c r="E682" s="80"/>
      <c r="F682" s="80"/>
      <c r="G682" s="80"/>
      <c r="H682" s="101"/>
      <c r="I682" s="80"/>
      <c r="J682" s="80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1:26" ht="12.75" customHeight="1">
      <c r="A683" s="77"/>
      <c r="B683" s="77"/>
      <c r="C683" s="80"/>
      <c r="D683" s="80"/>
      <c r="E683" s="80"/>
      <c r="F683" s="80"/>
      <c r="G683" s="80"/>
      <c r="H683" s="101"/>
      <c r="I683" s="80"/>
      <c r="J683" s="80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1:26" ht="12.75" customHeight="1">
      <c r="A684" s="77"/>
      <c r="B684" s="77"/>
      <c r="C684" s="80"/>
      <c r="D684" s="80"/>
      <c r="E684" s="80"/>
      <c r="F684" s="80"/>
      <c r="G684" s="80"/>
      <c r="H684" s="101"/>
      <c r="I684" s="80"/>
      <c r="J684" s="80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1:26" ht="12.75" customHeight="1">
      <c r="A685" s="77"/>
      <c r="B685" s="77"/>
      <c r="C685" s="80"/>
      <c r="D685" s="80"/>
      <c r="E685" s="80"/>
      <c r="F685" s="80"/>
      <c r="G685" s="80"/>
      <c r="H685" s="101"/>
      <c r="I685" s="80"/>
      <c r="J685" s="80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1:26" ht="12.75" customHeight="1">
      <c r="A686" s="77"/>
      <c r="B686" s="77"/>
      <c r="C686" s="80"/>
      <c r="D686" s="80"/>
      <c r="E686" s="80"/>
      <c r="F686" s="80"/>
      <c r="G686" s="80"/>
      <c r="H686" s="101"/>
      <c r="I686" s="80"/>
      <c r="J686" s="80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1:26" ht="12.75" customHeight="1">
      <c r="A687" s="77"/>
      <c r="B687" s="77"/>
      <c r="C687" s="80"/>
      <c r="D687" s="80"/>
      <c r="E687" s="80"/>
      <c r="F687" s="80"/>
      <c r="G687" s="80"/>
      <c r="H687" s="101"/>
      <c r="I687" s="80"/>
      <c r="J687" s="80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1:26" ht="12.75" customHeight="1">
      <c r="A688" s="77"/>
      <c r="B688" s="77"/>
      <c r="C688" s="80"/>
      <c r="D688" s="80"/>
      <c r="E688" s="80"/>
      <c r="F688" s="80"/>
      <c r="G688" s="80"/>
      <c r="H688" s="101"/>
      <c r="I688" s="80"/>
      <c r="J688" s="80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1:26" ht="12.75" customHeight="1">
      <c r="A689" s="77"/>
      <c r="B689" s="77"/>
      <c r="C689" s="80"/>
      <c r="D689" s="80"/>
      <c r="E689" s="80"/>
      <c r="F689" s="80"/>
      <c r="G689" s="80"/>
      <c r="H689" s="101"/>
      <c r="I689" s="80"/>
      <c r="J689" s="80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1:26" ht="12.75" customHeight="1">
      <c r="A690" s="77"/>
      <c r="B690" s="77"/>
      <c r="C690" s="80"/>
      <c r="D690" s="80"/>
      <c r="E690" s="80"/>
      <c r="F690" s="80"/>
      <c r="G690" s="80"/>
      <c r="H690" s="101"/>
      <c r="I690" s="80"/>
      <c r="J690" s="80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1:26" ht="12.75" customHeight="1">
      <c r="A691" s="77"/>
      <c r="B691" s="77"/>
      <c r="C691" s="80"/>
      <c r="D691" s="80"/>
      <c r="E691" s="80"/>
      <c r="F691" s="80"/>
      <c r="G691" s="80"/>
      <c r="H691" s="101"/>
      <c r="I691" s="80"/>
      <c r="J691" s="80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1:26" ht="12.75" customHeight="1">
      <c r="A692" s="77"/>
      <c r="B692" s="77"/>
      <c r="C692" s="80"/>
      <c r="D692" s="80"/>
      <c r="E692" s="80"/>
      <c r="F692" s="80"/>
      <c r="G692" s="80"/>
      <c r="H692" s="101"/>
      <c r="I692" s="80"/>
      <c r="J692" s="80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1:26" ht="12.75" customHeight="1">
      <c r="A693" s="77"/>
      <c r="B693" s="77"/>
      <c r="C693" s="80"/>
      <c r="D693" s="80"/>
      <c r="E693" s="80"/>
      <c r="F693" s="80"/>
      <c r="G693" s="80"/>
      <c r="H693" s="101"/>
      <c r="I693" s="80"/>
      <c r="J693" s="80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1:26" ht="12.75" customHeight="1">
      <c r="A694" s="77"/>
      <c r="B694" s="77"/>
      <c r="C694" s="80"/>
      <c r="D694" s="80"/>
      <c r="E694" s="80"/>
      <c r="F694" s="80"/>
      <c r="G694" s="80"/>
      <c r="H694" s="101"/>
      <c r="I694" s="80"/>
      <c r="J694" s="80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1:26" ht="12.75" customHeight="1">
      <c r="A695" s="77"/>
      <c r="B695" s="77"/>
      <c r="C695" s="80"/>
      <c r="D695" s="80"/>
      <c r="E695" s="80"/>
      <c r="F695" s="80"/>
      <c r="G695" s="80"/>
      <c r="H695" s="101"/>
      <c r="I695" s="80"/>
      <c r="J695" s="80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1:26" ht="12.75" customHeight="1">
      <c r="A696" s="77"/>
      <c r="B696" s="77"/>
      <c r="C696" s="80"/>
      <c r="D696" s="80"/>
      <c r="E696" s="80"/>
      <c r="F696" s="80"/>
      <c r="G696" s="80"/>
      <c r="H696" s="101"/>
      <c r="I696" s="80"/>
      <c r="J696" s="80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1:26" ht="12.75" customHeight="1">
      <c r="A697" s="77"/>
      <c r="B697" s="77"/>
      <c r="C697" s="80"/>
      <c r="D697" s="80"/>
      <c r="E697" s="80"/>
      <c r="F697" s="80"/>
      <c r="G697" s="80"/>
      <c r="H697" s="101"/>
      <c r="I697" s="80"/>
      <c r="J697" s="80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1:26" ht="12.75" customHeight="1">
      <c r="A698" s="77"/>
      <c r="B698" s="77"/>
      <c r="C698" s="80"/>
      <c r="D698" s="80"/>
      <c r="E698" s="80"/>
      <c r="F698" s="80"/>
      <c r="G698" s="80"/>
      <c r="H698" s="101"/>
      <c r="I698" s="80"/>
      <c r="J698" s="80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1:26" ht="12.75" customHeight="1">
      <c r="A699" s="77"/>
      <c r="B699" s="77"/>
      <c r="C699" s="80"/>
      <c r="D699" s="80"/>
      <c r="E699" s="80"/>
      <c r="F699" s="80"/>
      <c r="G699" s="80"/>
      <c r="H699" s="101"/>
      <c r="I699" s="80"/>
      <c r="J699" s="80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1:26" ht="12.75" customHeight="1">
      <c r="A700" s="77"/>
      <c r="B700" s="77"/>
      <c r="C700" s="80"/>
      <c r="D700" s="80"/>
      <c r="E700" s="80"/>
      <c r="F700" s="80"/>
      <c r="G700" s="80"/>
      <c r="H700" s="101"/>
      <c r="I700" s="80"/>
      <c r="J700" s="80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1:26" ht="12.75" customHeight="1">
      <c r="A701" s="77"/>
      <c r="B701" s="77"/>
      <c r="C701" s="80"/>
      <c r="D701" s="80"/>
      <c r="E701" s="80"/>
      <c r="F701" s="80"/>
      <c r="G701" s="80"/>
      <c r="H701" s="101"/>
      <c r="I701" s="80"/>
      <c r="J701" s="80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1:26" ht="12.75" customHeight="1">
      <c r="A702" s="77"/>
      <c r="B702" s="77"/>
      <c r="C702" s="80"/>
      <c r="D702" s="80"/>
      <c r="E702" s="80"/>
      <c r="F702" s="80"/>
      <c r="G702" s="80"/>
      <c r="H702" s="101"/>
      <c r="I702" s="80"/>
      <c r="J702" s="80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1:26" ht="12.75" customHeight="1">
      <c r="A703" s="77"/>
      <c r="B703" s="77"/>
      <c r="C703" s="80"/>
      <c r="D703" s="80"/>
      <c r="E703" s="80"/>
      <c r="F703" s="80"/>
      <c r="G703" s="80"/>
      <c r="H703" s="101"/>
      <c r="I703" s="80"/>
      <c r="J703" s="80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1:26" ht="12.75" customHeight="1">
      <c r="A704" s="77"/>
      <c r="B704" s="77"/>
      <c r="C704" s="80"/>
      <c r="D704" s="80"/>
      <c r="E704" s="80"/>
      <c r="F704" s="80"/>
      <c r="G704" s="80"/>
      <c r="H704" s="101"/>
      <c r="I704" s="80"/>
      <c r="J704" s="80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1:26" ht="12.75" customHeight="1">
      <c r="A705" s="77"/>
      <c r="B705" s="77"/>
      <c r="C705" s="80"/>
      <c r="D705" s="80"/>
      <c r="E705" s="80"/>
      <c r="F705" s="80"/>
      <c r="G705" s="80"/>
      <c r="H705" s="101"/>
      <c r="I705" s="80"/>
      <c r="J705" s="80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1:26" ht="12.75" customHeight="1">
      <c r="A706" s="77"/>
      <c r="B706" s="77"/>
      <c r="C706" s="80"/>
      <c r="D706" s="80"/>
      <c r="E706" s="80"/>
      <c r="F706" s="80"/>
      <c r="G706" s="80"/>
      <c r="H706" s="101"/>
      <c r="I706" s="80"/>
      <c r="J706" s="80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1:26" ht="12.75" customHeight="1">
      <c r="A707" s="77"/>
      <c r="B707" s="77"/>
      <c r="C707" s="80"/>
      <c r="D707" s="80"/>
      <c r="E707" s="80"/>
      <c r="F707" s="80"/>
      <c r="G707" s="80"/>
      <c r="H707" s="101"/>
      <c r="I707" s="80"/>
      <c r="J707" s="80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1:26" ht="12.75" customHeight="1">
      <c r="A708" s="77"/>
      <c r="B708" s="77"/>
      <c r="C708" s="80"/>
      <c r="D708" s="80"/>
      <c r="E708" s="80"/>
      <c r="F708" s="80"/>
      <c r="G708" s="80"/>
      <c r="H708" s="101"/>
      <c r="I708" s="80"/>
      <c r="J708" s="80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1:26" ht="12.75" customHeight="1">
      <c r="A709" s="77"/>
      <c r="B709" s="77"/>
      <c r="C709" s="80"/>
      <c r="D709" s="80"/>
      <c r="E709" s="80"/>
      <c r="F709" s="80"/>
      <c r="G709" s="80"/>
      <c r="H709" s="101"/>
      <c r="I709" s="80"/>
      <c r="J709" s="80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1:26" ht="12.75" customHeight="1">
      <c r="A710" s="77"/>
      <c r="B710" s="77"/>
      <c r="C710" s="80"/>
      <c r="D710" s="80"/>
      <c r="E710" s="80"/>
      <c r="F710" s="80"/>
      <c r="G710" s="80"/>
      <c r="H710" s="101"/>
      <c r="I710" s="80"/>
      <c r="J710" s="80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1:26" ht="12.75" customHeight="1">
      <c r="A711" s="77"/>
      <c r="B711" s="77"/>
      <c r="C711" s="80"/>
      <c r="D711" s="80"/>
      <c r="E711" s="80"/>
      <c r="F711" s="80"/>
      <c r="G711" s="80"/>
      <c r="H711" s="101"/>
      <c r="I711" s="80"/>
      <c r="J711" s="80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1:26" ht="12.75" customHeight="1">
      <c r="A712" s="77"/>
      <c r="B712" s="77"/>
      <c r="C712" s="80"/>
      <c r="D712" s="80"/>
      <c r="E712" s="80"/>
      <c r="F712" s="80"/>
      <c r="G712" s="80"/>
      <c r="H712" s="101"/>
      <c r="I712" s="80"/>
      <c r="J712" s="80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1:26" ht="12.75" customHeight="1">
      <c r="A713" s="77"/>
      <c r="B713" s="77"/>
      <c r="C713" s="80"/>
      <c r="D713" s="80"/>
      <c r="E713" s="80"/>
      <c r="F713" s="80"/>
      <c r="G713" s="80"/>
      <c r="H713" s="101"/>
      <c r="I713" s="80"/>
      <c r="J713" s="80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1:26" ht="12.75" customHeight="1">
      <c r="A714" s="77"/>
      <c r="B714" s="77"/>
      <c r="C714" s="80"/>
      <c r="D714" s="80"/>
      <c r="E714" s="80"/>
      <c r="F714" s="80"/>
      <c r="G714" s="80"/>
      <c r="H714" s="101"/>
      <c r="I714" s="80"/>
      <c r="J714" s="80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1:26" ht="12.75" customHeight="1">
      <c r="A715" s="77"/>
      <c r="B715" s="77"/>
      <c r="C715" s="80"/>
      <c r="D715" s="80"/>
      <c r="E715" s="80"/>
      <c r="F715" s="80"/>
      <c r="G715" s="80"/>
      <c r="H715" s="101"/>
      <c r="I715" s="80"/>
      <c r="J715" s="80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1:26" ht="12.75" customHeight="1">
      <c r="A716" s="77"/>
      <c r="B716" s="77"/>
      <c r="C716" s="80"/>
      <c r="D716" s="80"/>
      <c r="E716" s="80"/>
      <c r="F716" s="80"/>
      <c r="G716" s="80"/>
      <c r="H716" s="101"/>
      <c r="I716" s="80"/>
      <c r="J716" s="80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1:26" ht="12.75" customHeight="1">
      <c r="A717" s="77"/>
      <c r="B717" s="77"/>
      <c r="C717" s="80"/>
      <c r="D717" s="80"/>
      <c r="E717" s="80"/>
      <c r="F717" s="80"/>
      <c r="G717" s="80"/>
      <c r="H717" s="101"/>
      <c r="I717" s="80"/>
      <c r="J717" s="80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1:26" ht="12.75" customHeight="1">
      <c r="A718" s="77"/>
      <c r="B718" s="77"/>
      <c r="C718" s="80"/>
      <c r="D718" s="80"/>
      <c r="E718" s="80"/>
      <c r="F718" s="80"/>
      <c r="G718" s="80"/>
      <c r="H718" s="101"/>
      <c r="I718" s="80"/>
      <c r="J718" s="80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1:26" ht="12.75" customHeight="1">
      <c r="A719" s="77"/>
      <c r="B719" s="77"/>
      <c r="C719" s="80"/>
      <c r="D719" s="80"/>
      <c r="E719" s="80"/>
      <c r="F719" s="80"/>
      <c r="G719" s="80"/>
      <c r="H719" s="101"/>
      <c r="I719" s="80"/>
      <c r="J719" s="80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1:26" ht="12.75" customHeight="1">
      <c r="A720" s="77"/>
      <c r="B720" s="77"/>
      <c r="C720" s="80"/>
      <c r="D720" s="80"/>
      <c r="E720" s="80"/>
      <c r="F720" s="80"/>
      <c r="G720" s="80"/>
      <c r="H720" s="101"/>
      <c r="I720" s="80"/>
      <c r="J720" s="80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1:26" ht="12.75" customHeight="1">
      <c r="A721" s="77"/>
      <c r="B721" s="77"/>
      <c r="C721" s="80"/>
      <c r="D721" s="80"/>
      <c r="E721" s="80"/>
      <c r="F721" s="80"/>
      <c r="G721" s="80"/>
      <c r="H721" s="101"/>
      <c r="I721" s="80"/>
      <c r="J721" s="80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1:26" ht="12.75" customHeight="1">
      <c r="A722" s="77"/>
      <c r="B722" s="77"/>
      <c r="C722" s="80"/>
      <c r="D722" s="80"/>
      <c r="E722" s="80"/>
      <c r="F722" s="80"/>
      <c r="G722" s="80"/>
      <c r="H722" s="101"/>
      <c r="I722" s="80"/>
      <c r="J722" s="80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1:26" ht="12.75" customHeight="1">
      <c r="A723" s="77"/>
      <c r="B723" s="77"/>
      <c r="C723" s="80"/>
      <c r="D723" s="80"/>
      <c r="E723" s="80"/>
      <c r="F723" s="80"/>
      <c r="G723" s="80"/>
      <c r="H723" s="101"/>
      <c r="I723" s="80"/>
      <c r="J723" s="80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1:26" ht="12.75" customHeight="1">
      <c r="A724" s="77"/>
      <c r="B724" s="77"/>
      <c r="C724" s="80"/>
      <c r="D724" s="80"/>
      <c r="E724" s="80"/>
      <c r="F724" s="80"/>
      <c r="G724" s="80"/>
      <c r="H724" s="101"/>
      <c r="I724" s="80"/>
      <c r="J724" s="80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1:26" ht="12.75" customHeight="1">
      <c r="A725" s="77"/>
      <c r="B725" s="77"/>
      <c r="C725" s="80"/>
      <c r="D725" s="80"/>
      <c r="E725" s="80"/>
      <c r="F725" s="80"/>
      <c r="G725" s="80"/>
      <c r="H725" s="101"/>
      <c r="I725" s="80"/>
      <c r="J725" s="80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1:26" ht="12.75" customHeight="1">
      <c r="A726" s="77"/>
      <c r="B726" s="77"/>
      <c r="C726" s="80"/>
      <c r="D726" s="80"/>
      <c r="E726" s="80"/>
      <c r="F726" s="80"/>
      <c r="G726" s="80"/>
      <c r="H726" s="101"/>
      <c r="I726" s="80"/>
      <c r="J726" s="80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1:26" ht="12.75" customHeight="1">
      <c r="A727" s="77"/>
      <c r="B727" s="77"/>
      <c r="C727" s="80"/>
      <c r="D727" s="80"/>
      <c r="E727" s="80"/>
      <c r="F727" s="80"/>
      <c r="G727" s="80"/>
      <c r="H727" s="101"/>
      <c r="I727" s="80"/>
      <c r="J727" s="80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1:26" ht="12.75" customHeight="1">
      <c r="A728" s="77"/>
      <c r="B728" s="77"/>
      <c r="C728" s="80"/>
      <c r="D728" s="80"/>
      <c r="E728" s="80"/>
      <c r="F728" s="80"/>
      <c r="G728" s="80"/>
      <c r="H728" s="101"/>
      <c r="I728" s="80"/>
      <c r="J728" s="80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1:26" ht="12.75" customHeight="1">
      <c r="A729" s="77"/>
      <c r="B729" s="77"/>
      <c r="C729" s="80"/>
      <c r="D729" s="80"/>
      <c r="E729" s="80"/>
      <c r="F729" s="80"/>
      <c r="G729" s="80"/>
      <c r="H729" s="101"/>
      <c r="I729" s="80"/>
      <c r="J729" s="80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1:26" ht="12.75" customHeight="1">
      <c r="A730" s="77"/>
      <c r="B730" s="77"/>
      <c r="C730" s="80"/>
      <c r="D730" s="80"/>
      <c r="E730" s="80"/>
      <c r="F730" s="80"/>
      <c r="G730" s="80"/>
      <c r="H730" s="101"/>
      <c r="I730" s="80"/>
      <c r="J730" s="80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1:26" ht="12.75" customHeight="1">
      <c r="A731" s="77"/>
      <c r="B731" s="77"/>
      <c r="C731" s="80"/>
      <c r="D731" s="80"/>
      <c r="E731" s="80"/>
      <c r="F731" s="80"/>
      <c r="G731" s="80"/>
      <c r="H731" s="101"/>
      <c r="I731" s="80"/>
      <c r="J731" s="80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1:26" ht="12.75" customHeight="1">
      <c r="A732" s="77"/>
      <c r="B732" s="77"/>
      <c r="C732" s="80"/>
      <c r="D732" s="80"/>
      <c r="E732" s="80"/>
      <c r="F732" s="80"/>
      <c r="G732" s="80"/>
      <c r="H732" s="101"/>
      <c r="I732" s="80"/>
      <c r="J732" s="80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1:26" ht="12.75" customHeight="1">
      <c r="A733" s="77"/>
      <c r="B733" s="77"/>
      <c r="C733" s="80"/>
      <c r="D733" s="80"/>
      <c r="E733" s="80"/>
      <c r="F733" s="80"/>
      <c r="G733" s="80"/>
      <c r="H733" s="101"/>
      <c r="I733" s="80"/>
      <c r="J733" s="80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1:26" ht="12.75" customHeight="1">
      <c r="A734" s="77"/>
      <c r="B734" s="77"/>
      <c r="C734" s="80"/>
      <c r="D734" s="80"/>
      <c r="E734" s="80"/>
      <c r="F734" s="80"/>
      <c r="G734" s="80"/>
      <c r="H734" s="101"/>
      <c r="I734" s="80"/>
      <c r="J734" s="80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1:26" ht="12.75" customHeight="1">
      <c r="A735" s="77"/>
      <c r="B735" s="77"/>
      <c r="C735" s="80"/>
      <c r="D735" s="80"/>
      <c r="E735" s="80"/>
      <c r="F735" s="80"/>
      <c r="G735" s="80"/>
      <c r="H735" s="101"/>
      <c r="I735" s="80"/>
      <c r="J735" s="80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1:26" ht="12.75" customHeight="1">
      <c r="A736" s="77"/>
      <c r="B736" s="77"/>
      <c r="C736" s="80"/>
      <c r="D736" s="80"/>
      <c r="E736" s="80"/>
      <c r="F736" s="80"/>
      <c r="G736" s="80"/>
      <c r="H736" s="101"/>
      <c r="I736" s="80"/>
      <c r="J736" s="80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1:26" ht="12.75" customHeight="1">
      <c r="A737" s="77"/>
      <c r="B737" s="77"/>
      <c r="C737" s="80"/>
      <c r="D737" s="80"/>
      <c r="E737" s="80"/>
      <c r="F737" s="80"/>
      <c r="G737" s="80"/>
      <c r="H737" s="101"/>
      <c r="I737" s="80"/>
      <c r="J737" s="80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1:26" ht="12.75" customHeight="1">
      <c r="A738" s="77"/>
      <c r="B738" s="77"/>
      <c r="C738" s="80"/>
      <c r="D738" s="80"/>
      <c r="E738" s="80"/>
      <c r="F738" s="80"/>
      <c r="G738" s="80"/>
      <c r="H738" s="101"/>
      <c r="I738" s="80"/>
      <c r="J738" s="80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1:26" ht="12.75" customHeight="1">
      <c r="A739" s="77"/>
      <c r="B739" s="77"/>
      <c r="C739" s="80"/>
      <c r="D739" s="80"/>
      <c r="E739" s="80"/>
      <c r="F739" s="80"/>
      <c r="G739" s="80"/>
      <c r="H739" s="101"/>
      <c r="I739" s="80"/>
      <c r="J739" s="80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1:26" ht="12.75" customHeight="1">
      <c r="A740" s="77"/>
      <c r="B740" s="77"/>
      <c r="C740" s="80"/>
      <c r="D740" s="80"/>
      <c r="E740" s="80"/>
      <c r="F740" s="80"/>
      <c r="G740" s="80"/>
      <c r="H740" s="101"/>
      <c r="I740" s="80"/>
      <c r="J740" s="80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1:26" ht="12.75" customHeight="1">
      <c r="A741" s="77"/>
      <c r="B741" s="77"/>
      <c r="C741" s="80"/>
      <c r="D741" s="80"/>
      <c r="E741" s="80"/>
      <c r="F741" s="80"/>
      <c r="G741" s="80"/>
      <c r="H741" s="101"/>
      <c r="I741" s="80"/>
      <c r="J741" s="80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1:26" ht="12.75" customHeight="1">
      <c r="A742" s="77"/>
      <c r="B742" s="77"/>
      <c r="C742" s="80"/>
      <c r="D742" s="80"/>
      <c r="E742" s="80"/>
      <c r="F742" s="80"/>
      <c r="G742" s="80"/>
      <c r="H742" s="101"/>
      <c r="I742" s="80"/>
      <c r="J742" s="80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1:26" ht="12.75" customHeight="1">
      <c r="A743" s="77"/>
      <c r="B743" s="77"/>
      <c r="C743" s="80"/>
      <c r="D743" s="80"/>
      <c r="E743" s="80"/>
      <c r="F743" s="80"/>
      <c r="G743" s="80"/>
      <c r="H743" s="101"/>
      <c r="I743" s="80"/>
      <c r="J743" s="80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1:26" ht="12.75" customHeight="1">
      <c r="A744" s="77"/>
      <c r="B744" s="77"/>
      <c r="C744" s="80"/>
      <c r="D744" s="80"/>
      <c r="E744" s="80"/>
      <c r="F744" s="80"/>
      <c r="G744" s="80"/>
      <c r="H744" s="101"/>
      <c r="I744" s="80"/>
      <c r="J744" s="80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1:26" ht="12.75" customHeight="1">
      <c r="A745" s="77"/>
      <c r="B745" s="77"/>
      <c r="C745" s="80"/>
      <c r="D745" s="80"/>
      <c r="E745" s="80"/>
      <c r="F745" s="80"/>
      <c r="G745" s="80"/>
      <c r="H745" s="101"/>
      <c r="I745" s="80"/>
      <c r="J745" s="80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1:26" ht="12.75" customHeight="1">
      <c r="A746" s="77"/>
      <c r="B746" s="77"/>
      <c r="C746" s="80"/>
      <c r="D746" s="80"/>
      <c r="E746" s="80"/>
      <c r="F746" s="80"/>
      <c r="G746" s="80"/>
      <c r="H746" s="101"/>
      <c r="I746" s="80"/>
      <c r="J746" s="80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1:26" ht="12.75" customHeight="1">
      <c r="A747" s="77"/>
      <c r="B747" s="77"/>
      <c r="C747" s="80"/>
      <c r="D747" s="80"/>
      <c r="E747" s="80"/>
      <c r="F747" s="80"/>
      <c r="G747" s="80"/>
      <c r="H747" s="101"/>
      <c r="I747" s="80"/>
      <c r="J747" s="80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1:26" ht="12.75" customHeight="1">
      <c r="A748" s="77"/>
      <c r="B748" s="77"/>
      <c r="C748" s="80"/>
      <c r="D748" s="80"/>
      <c r="E748" s="80"/>
      <c r="F748" s="80"/>
      <c r="G748" s="80"/>
      <c r="H748" s="101"/>
      <c r="I748" s="80"/>
      <c r="J748" s="80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1:26" ht="12.75" customHeight="1">
      <c r="A749" s="77"/>
      <c r="B749" s="77"/>
      <c r="C749" s="80"/>
      <c r="D749" s="80"/>
      <c r="E749" s="80"/>
      <c r="F749" s="80"/>
      <c r="G749" s="80"/>
      <c r="H749" s="101"/>
      <c r="I749" s="80"/>
      <c r="J749" s="80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1:26" ht="12.75" customHeight="1">
      <c r="A750" s="77"/>
      <c r="B750" s="77"/>
      <c r="C750" s="80"/>
      <c r="D750" s="80"/>
      <c r="E750" s="80"/>
      <c r="F750" s="80"/>
      <c r="G750" s="80"/>
      <c r="H750" s="101"/>
      <c r="I750" s="80"/>
      <c r="J750" s="80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1:26" ht="12.75" customHeight="1">
      <c r="A751" s="77"/>
      <c r="B751" s="77"/>
      <c r="C751" s="80"/>
      <c r="D751" s="80"/>
      <c r="E751" s="80"/>
      <c r="F751" s="80"/>
      <c r="G751" s="80"/>
      <c r="H751" s="101"/>
      <c r="I751" s="80"/>
      <c r="J751" s="80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1:26" ht="12.75" customHeight="1">
      <c r="A752" s="77"/>
      <c r="B752" s="77"/>
      <c r="C752" s="80"/>
      <c r="D752" s="80"/>
      <c r="E752" s="80"/>
      <c r="F752" s="80"/>
      <c r="G752" s="80"/>
      <c r="H752" s="101"/>
      <c r="I752" s="80"/>
      <c r="J752" s="80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1:26" ht="12.75" customHeight="1">
      <c r="A753" s="77"/>
      <c r="B753" s="77"/>
      <c r="C753" s="80"/>
      <c r="D753" s="80"/>
      <c r="E753" s="80"/>
      <c r="F753" s="80"/>
      <c r="G753" s="80"/>
      <c r="H753" s="101"/>
      <c r="I753" s="80"/>
      <c r="J753" s="80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1:26" ht="12.75" customHeight="1">
      <c r="A754" s="77"/>
      <c r="B754" s="77"/>
      <c r="C754" s="80"/>
      <c r="D754" s="80"/>
      <c r="E754" s="80"/>
      <c r="F754" s="80"/>
      <c r="G754" s="80"/>
      <c r="H754" s="101"/>
      <c r="I754" s="80"/>
      <c r="J754" s="80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1:26" ht="12.75" customHeight="1">
      <c r="A755" s="77"/>
      <c r="B755" s="77"/>
      <c r="C755" s="80"/>
      <c r="D755" s="80"/>
      <c r="E755" s="80"/>
      <c r="F755" s="80"/>
      <c r="G755" s="80"/>
      <c r="H755" s="101"/>
      <c r="I755" s="80"/>
      <c r="J755" s="80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1:26" ht="12.75" customHeight="1">
      <c r="A756" s="77"/>
      <c r="B756" s="77"/>
      <c r="C756" s="80"/>
      <c r="D756" s="80"/>
      <c r="E756" s="80"/>
      <c r="F756" s="80"/>
      <c r="G756" s="80"/>
      <c r="H756" s="101"/>
      <c r="I756" s="80"/>
      <c r="J756" s="80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1:26" ht="12.75" customHeight="1">
      <c r="A757" s="77"/>
      <c r="B757" s="77"/>
      <c r="C757" s="80"/>
      <c r="D757" s="80"/>
      <c r="E757" s="80"/>
      <c r="F757" s="80"/>
      <c r="G757" s="80"/>
      <c r="H757" s="101"/>
      <c r="I757" s="80"/>
      <c r="J757" s="80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1:26" ht="12.75" customHeight="1">
      <c r="A758" s="77"/>
      <c r="B758" s="77"/>
      <c r="C758" s="80"/>
      <c r="D758" s="80"/>
      <c r="E758" s="80"/>
      <c r="F758" s="80"/>
      <c r="G758" s="80"/>
      <c r="H758" s="101"/>
      <c r="I758" s="80"/>
      <c r="J758" s="80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1:26" ht="12.75" customHeight="1">
      <c r="A759" s="77"/>
      <c r="B759" s="77"/>
      <c r="C759" s="80"/>
      <c r="D759" s="80"/>
      <c r="E759" s="80"/>
      <c r="F759" s="80"/>
      <c r="G759" s="80"/>
      <c r="H759" s="101"/>
      <c r="I759" s="80"/>
      <c r="J759" s="80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1:26" ht="12.75" customHeight="1">
      <c r="A760" s="77"/>
      <c r="B760" s="77"/>
      <c r="C760" s="80"/>
      <c r="D760" s="80"/>
      <c r="E760" s="80"/>
      <c r="F760" s="80"/>
      <c r="G760" s="80"/>
      <c r="H760" s="101"/>
      <c r="I760" s="80"/>
      <c r="J760" s="80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1:26" ht="12.75" customHeight="1">
      <c r="A761" s="77"/>
      <c r="B761" s="77"/>
      <c r="C761" s="80"/>
      <c r="D761" s="80"/>
      <c r="E761" s="80"/>
      <c r="F761" s="80"/>
      <c r="G761" s="80"/>
      <c r="H761" s="101"/>
      <c r="I761" s="80"/>
      <c r="J761" s="80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1:26" ht="12.75" customHeight="1">
      <c r="A762" s="77"/>
      <c r="B762" s="77"/>
      <c r="C762" s="80"/>
      <c r="D762" s="80"/>
      <c r="E762" s="80"/>
      <c r="F762" s="80"/>
      <c r="G762" s="80"/>
      <c r="H762" s="101"/>
      <c r="I762" s="80"/>
      <c r="J762" s="80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1:26" ht="12.75" customHeight="1">
      <c r="A763" s="77"/>
      <c r="B763" s="77"/>
      <c r="C763" s="80"/>
      <c r="D763" s="80"/>
      <c r="E763" s="80"/>
      <c r="F763" s="80"/>
      <c r="G763" s="80"/>
      <c r="H763" s="101"/>
      <c r="I763" s="80"/>
      <c r="J763" s="80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1:26" ht="12.75" customHeight="1">
      <c r="A764" s="77"/>
      <c r="B764" s="77"/>
      <c r="C764" s="80"/>
      <c r="D764" s="80"/>
      <c r="E764" s="80"/>
      <c r="F764" s="80"/>
      <c r="G764" s="80"/>
      <c r="H764" s="101"/>
      <c r="I764" s="80"/>
      <c r="J764" s="80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1:26" ht="12.75" customHeight="1">
      <c r="A765" s="77"/>
      <c r="B765" s="77"/>
      <c r="C765" s="80"/>
      <c r="D765" s="80"/>
      <c r="E765" s="80"/>
      <c r="F765" s="80"/>
      <c r="G765" s="80"/>
      <c r="H765" s="101"/>
      <c r="I765" s="80"/>
      <c r="J765" s="80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1:26" ht="12.75" customHeight="1">
      <c r="A766" s="77"/>
      <c r="B766" s="77"/>
      <c r="C766" s="80"/>
      <c r="D766" s="80"/>
      <c r="E766" s="80"/>
      <c r="F766" s="80"/>
      <c r="G766" s="80"/>
      <c r="H766" s="101"/>
      <c r="I766" s="80"/>
      <c r="J766" s="80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1:26" ht="12.75" customHeight="1">
      <c r="A767" s="77"/>
      <c r="B767" s="77"/>
      <c r="C767" s="80"/>
      <c r="D767" s="80"/>
      <c r="E767" s="80"/>
      <c r="F767" s="80"/>
      <c r="G767" s="80"/>
      <c r="H767" s="101"/>
      <c r="I767" s="80"/>
      <c r="J767" s="80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1:26" ht="12.75" customHeight="1">
      <c r="A768" s="77"/>
      <c r="B768" s="77"/>
      <c r="C768" s="80"/>
      <c r="D768" s="80"/>
      <c r="E768" s="80"/>
      <c r="F768" s="80"/>
      <c r="G768" s="80"/>
      <c r="H768" s="101"/>
      <c r="I768" s="80"/>
      <c r="J768" s="80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1:26" ht="12.75" customHeight="1">
      <c r="A769" s="77"/>
      <c r="B769" s="77"/>
      <c r="C769" s="80"/>
      <c r="D769" s="80"/>
      <c r="E769" s="80"/>
      <c r="F769" s="80"/>
      <c r="G769" s="80"/>
      <c r="H769" s="101"/>
      <c r="I769" s="80"/>
      <c r="J769" s="80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1:26" ht="12.75" customHeight="1">
      <c r="A770" s="77"/>
      <c r="B770" s="77"/>
      <c r="C770" s="80"/>
      <c r="D770" s="80"/>
      <c r="E770" s="80"/>
      <c r="F770" s="80"/>
      <c r="G770" s="80"/>
      <c r="H770" s="101"/>
      <c r="I770" s="80"/>
      <c r="J770" s="80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1:26" ht="12.75" customHeight="1">
      <c r="A771" s="77"/>
      <c r="B771" s="77"/>
      <c r="C771" s="80"/>
      <c r="D771" s="80"/>
      <c r="E771" s="80"/>
      <c r="F771" s="80"/>
      <c r="G771" s="80"/>
      <c r="H771" s="101"/>
      <c r="I771" s="80"/>
      <c r="J771" s="80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1:26" ht="12.75" customHeight="1">
      <c r="A772" s="77"/>
      <c r="B772" s="77"/>
      <c r="C772" s="80"/>
      <c r="D772" s="80"/>
      <c r="E772" s="80"/>
      <c r="F772" s="80"/>
      <c r="G772" s="80"/>
      <c r="H772" s="101"/>
      <c r="I772" s="80"/>
      <c r="J772" s="80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1:26" ht="12.75" customHeight="1">
      <c r="A773" s="77"/>
      <c r="B773" s="77"/>
      <c r="C773" s="80"/>
      <c r="D773" s="80"/>
      <c r="E773" s="80"/>
      <c r="F773" s="80"/>
      <c r="G773" s="80"/>
      <c r="H773" s="101"/>
      <c r="I773" s="80"/>
      <c r="J773" s="80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1:26" ht="12.75" customHeight="1">
      <c r="A774" s="77"/>
      <c r="B774" s="77"/>
      <c r="C774" s="80"/>
      <c r="D774" s="80"/>
      <c r="E774" s="80"/>
      <c r="F774" s="80"/>
      <c r="G774" s="80"/>
      <c r="H774" s="101"/>
      <c r="I774" s="80"/>
      <c r="J774" s="80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1:26" ht="12.75" customHeight="1">
      <c r="A775" s="77"/>
      <c r="B775" s="77"/>
      <c r="C775" s="80"/>
      <c r="D775" s="80"/>
      <c r="E775" s="80"/>
      <c r="F775" s="80"/>
      <c r="G775" s="80"/>
      <c r="H775" s="101"/>
      <c r="I775" s="80"/>
      <c r="J775" s="80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1:26" ht="12.75" customHeight="1">
      <c r="A776" s="77"/>
      <c r="B776" s="77"/>
      <c r="C776" s="80"/>
      <c r="D776" s="80"/>
      <c r="E776" s="80"/>
      <c r="F776" s="80"/>
      <c r="G776" s="80"/>
      <c r="H776" s="101"/>
      <c r="I776" s="80"/>
      <c r="J776" s="80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1:26" ht="12.75" customHeight="1">
      <c r="A777" s="77"/>
      <c r="B777" s="77"/>
      <c r="C777" s="80"/>
      <c r="D777" s="80"/>
      <c r="E777" s="80"/>
      <c r="F777" s="80"/>
      <c r="G777" s="80"/>
      <c r="H777" s="101"/>
      <c r="I777" s="80"/>
      <c r="J777" s="80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1:26" ht="12.75" customHeight="1">
      <c r="A778" s="77"/>
      <c r="B778" s="77"/>
      <c r="C778" s="80"/>
      <c r="D778" s="80"/>
      <c r="E778" s="80"/>
      <c r="F778" s="80"/>
      <c r="G778" s="80"/>
      <c r="H778" s="101"/>
      <c r="I778" s="80"/>
      <c r="J778" s="80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1:26" ht="12.75" customHeight="1">
      <c r="A779" s="77"/>
      <c r="B779" s="77"/>
      <c r="C779" s="80"/>
      <c r="D779" s="80"/>
      <c r="E779" s="80"/>
      <c r="F779" s="80"/>
      <c r="G779" s="80"/>
      <c r="H779" s="101"/>
      <c r="I779" s="80"/>
      <c r="J779" s="80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1:26" ht="12.75" customHeight="1">
      <c r="A780" s="77"/>
      <c r="B780" s="77"/>
      <c r="C780" s="80"/>
      <c r="D780" s="80"/>
      <c r="E780" s="80"/>
      <c r="F780" s="80"/>
      <c r="G780" s="80"/>
      <c r="H780" s="101"/>
      <c r="I780" s="80"/>
      <c r="J780" s="80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1:26" ht="12.75" customHeight="1">
      <c r="A781" s="77"/>
      <c r="B781" s="77"/>
      <c r="C781" s="80"/>
      <c r="D781" s="80"/>
      <c r="E781" s="80"/>
      <c r="F781" s="80"/>
      <c r="G781" s="80"/>
      <c r="H781" s="101"/>
      <c r="I781" s="80"/>
      <c r="J781" s="80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1:26" ht="12.75" customHeight="1">
      <c r="A782" s="77"/>
      <c r="B782" s="77"/>
      <c r="C782" s="80"/>
      <c r="D782" s="80"/>
      <c r="E782" s="80"/>
      <c r="F782" s="80"/>
      <c r="G782" s="80"/>
      <c r="H782" s="101"/>
      <c r="I782" s="80"/>
      <c r="J782" s="80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1:26" ht="12.75" customHeight="1">
      <c r="A783" s="77"/>
      <c r="B783" s="77"/>
      <c r="C783" s="80"/>
      <c r="D783" s="80"/>
      <c r="E783" s="80"/>
      <c r="F783" s="80"/>
      <c r="G783" s="80"/>
      <c r="H783" s="101"/>
      <c r="I783" s="80"/>
      <c r="J783" s="80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1:26" ht="12.75" customHeight="1">
      <c r="A784" s="77"/>
      <c r="B784" s="77"/>
      <c r="C784" s="80"/>
      <c r="D784" s="80"/>
      <c r="E784" s="80"/>
      <c r="F784" s="80"/>
      <c r="G784" s="80"/>
      <c r="H784" s="101"/>
      <c r="I784" s="80"/>
      <c r="J784" s="80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1:26" ht="12.75" customHeight="1">
      <c r="A785" s="77"/>
      <c r="B785" s="77"/>
      <c r="C785" s="80"/>
      <c r="D785" s="80"/>
      <c r="E785" s="80"/>
      <c r="F785" s="80"/>
      <c r="G785" s="80"/>
      <c r="H785" s="101"/>
      <c r="I785" s="80"/>
      <c r="J785" s="80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1:26" ht="12.75" customHeight="1">
      <c r="A786" s="77"/>
      <c r="B786" s="77"/>
      <c r="C786" s="80"/>
      <c r="D786" s="80"/>
      <c r="E786" s="80"/>
      <c r="F786" s="80"/>
      <c r="G786" s="80"/>
      <c r="H786" s="101"/>
      <c r="I786" s="80"/>
      <c r="J786" s="80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1:26" ht="12.75" customHeight="1">
      <c r="A787" s="77"/>
      <c r="B787" s="77"/>
      <c r="C787" s="80"/>
      <c r="D787" s="80"/>
      <c r="E787" s="80"/>
      <c r="F787" s="80"/>
      <c r="G787" s="80"/>
      <c r="H787" s="101"/>
      <c r="I787" s="80"/>
      <c r="J787" s="80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1:26" ht="12.75" customHeight="1">
      <c r="A788" s="77"/>
      <c r="B788" s="77"/>
      <c r="C788" s="80"/>
      <c r="D788" s="80"/>
      <c r="E788" s="80"/>
      <c r="F788" s="80"/>
      <c r="G788" s="80"/>
      <c r="H788" s="101"/>
      <c r="I788" s="80"/>
      <c r="J788" s="80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1:26" ht="12.75" customHeight="1">
      <c r="A789" s="77"/>
      <c r="B789" s="77"/>
      <c r="C789" s="80"/>
      <c r="D789" s="80"/>
      <c r="E789" s="80"/>
      <c r="F789" s="80"/>
      <c r="G789" s="80"/>
      <c r="H789" s="101"/>
      <c r="I789" s="80"/>
      <c r="J789" s="80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1:26" ht="12.75" customHeight="1">
      <c r="A790" s="77"/>
      <c r="B790" s="77"/>
      <c r="C790" s="80"/>
      <c r="D790" s="80"/>
      <c r="E790" s="80"/>
      <c r="F790" s="80"/>
      <c r="G790" s="80"/>
      <c r="H790" s="101"/>
      <c r="I790" s="80"/>
      <c r="J790" s="80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1:26" ht="12.75" customHeight="1">
      <c r="A791" s="77"/>
      <c r="B791" s="77"/>
      <c r="C791" s="80"/>
      <c r="D791" s="80"/>
      <c r="E791" s="80"/>
      <c r="F791" s="80"/>
      <c r="G791" s="80"/>
      <c r="H791" s="101"/>
      <c r="I791" s="80"/>
      <c r="J791" s="80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1:26" ht="12.75" customHeight="1">
      <c r="A792" s="77"/>
      <c r="B792" s="77"/>
      <c r="C792" s="80"/>
      <c r="D792" s="80"/>
      <c r="E792" s="80"/>
      <c r="F792" s="80"/>
      <c r="G792" s="80"/>
      <c r="H792" s="101"/>
      <c r="I792" s="80"/>
      <c r="J792" s="80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1:26" ht="12.75" customHeight="1">
      <c r="A793" s="77"/>
      <c r="B793" s="77"/>
      <c r="C793" s="80"/>
      <c r="D793" s="80"/>
      <c r="E793" s="80"/>
      <c r="F793" s="80"/>
      <c r="G793" s="80"/>
      <c r="H793" s="101"/>
      <c r="I793" s="80"/>
      <c r="J793" s="80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1:26" ht="12.75" customHeight="1">
      <c r="A794" s="77"/>
      <c r="B794" s="77"/>
      <c r="C794" s="80"/>
      <c r="D794" s="80"/>
      <c r="E794" s="80"/>
      <c r="F794" s="80"/>
      <c r="G794" s="80"/>
      <c r="H794" s="101"/>
      <c r="I794" s="80"/>
      <c r="J794" s="80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1:26" ht="12.75" customHeight="1">
      <c r="A795" s="77"/>
      <c r="B795" s="77"/>
      <c r="C795" s="80"/>
      <c r="D795" s="80"/>
      <c r="E795" s="80"/>
      <c r="F795" s="80"/>
      <c r="G795" s="80"/>
      <c r="H795" s="101"/>
      <c r="I795" s="80"/>
      <c r="J795" s="80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1:26" ht="12.75" customHeight="1">
      <c r="A796" s="77"/>
      <c r="B796" s="77"/>
      <c r="C796" s="80"/>
      <c r="D796" s="80"/>
      <c r="E796" s="80"/>
      <c r="F796" s="80"/>
      <c r="G796" s="80"/>
      <c r="H796" s="101"/>
      <c r="I796" s="80"/>
      <c r="J796" s="80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1:26" ht="12.75" customHeight="1">
      <c r="A797" s="77"/>
      <c r="B797" s="77"/>
      <c r="C797" s="80"/>
      <c r="D797" s="80"/>
      <c r="E797" s="80"/>
      <c r="F797" s="80"/>
      <c r="G797" s="80"/>
      <c r="H797" s="101"/>
      <c r="I797" s="80"/>
      <c r="J797" s="80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1:26" ht="12.75" customHeight="1">
      <c r="A798" s="77"/>
      <c r="B798" s="77"/>
      <c r="C798" s="80"/>
      <c r="D798" s="80"/>
      <c r="E798" s="80"/>
      <c r="F798" s="80"/>
      <c r="G798" s="80"/>
      <c r="H798" s="101"/>
      <c r="I798" s="80"/>
      <c r="J798" s="80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1:26" ht="12.75" customHeight="1">
      <c r="A799" s="77"/>
      <c r="B799" s="77"/>
      <c r="C799" s="80"/>
      <c r="D799" s="80"/>
      <c r="E799" s="80"/>
      <c r="F799" s="80"/>
      <c r="G799" s="80"/>
      <c r="H799" s="101"/>
      <c r="I799" s="80"/>
      <c r="J799" s="80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1:26" ht="12.75" customHeight="1">
      <c r="A800" s="77"/>
      <c r="B800" s="77"/>
      <c r="C800" s="80"/>
      <c r="D800" s="80"/>
      <c r="E800" s="80"/>
      <c r="F800" s="80"/>
      <c r="G800" s="80"/>
      <c r="H800" s="101"/>
      <c r="I800" s="80"/>
      <c r="J800" s="80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1:26" ht="12.75" customHeight="1">
      <c r="A801" s="77"/>
      <c r="B801" s="77"/>
      <c r="C801" s="80"/>
      <c r="D801" s="80"/>
      <c r="E801" s="80"/>
      <c r="F801" s="80"/>
      <c r="G801" s="80"/>
      <c r="H801" s="101"/>
      <c r="I801" s="80"/>
      <c r="J801" s="80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1:26" ht="12.75" customHeight="1">
      <c r="A802" s="77"/>
      <c r="B802" s="77"/>
      <c r="C802" s="80"/>
      <c r="D802" s="80"/>
      <c r="E802" s="80"/>
      <c r="F802" s="80"/>
      <c r="G802" s="80"/>
      <c r="H802" s="101"/>
      <c r="I802" s="80"/>
      <c r="J802" s="80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1:26" ht="12.75" customHeight="1">
      <c r="A803" s="77"/>
      <c r="B803" s="77"/>
      <c r="C803" s="80"/>
      <c r="D803" s="80"/>
      <c r="E803" s="80"/>
      <c r="F803" s="80"/>
      <c r="G803" s="80"/>
      <c r="H803" s="101"/>
      <c r="I803" s="80"/>
      <c r="J803" s="80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1:26" ht="12.75" customHeight="1">
      <c r="A804" s="77"/>
      <c r="B804" s="77"/>
      <c r="C804" s="80"/>
      <c r="D804" s="80"/>
      <c r="E804" s="80"/>
      <c r="F804" s="80"/>
      <c r="G804" s="80"/>
      <c r="H804" s="101"/>
      <c r="I804" s="80"/>
      <c r="J804" s="80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1:26" ht="12.75" customHeight="1">
      <c r="A805" s="77"/>
      <c r="B805" s="77"/>
      <c r="C805" s="80"/>
      <c r="D805" s="80"/>
      <c r="E805" s="80"/>
      <c r="F805" s="80"/>
      <c r="G805" s="80"/>
      <c r="H805" s="101"/>
      <c r="I805" s="80"/>
      <c r="J805" s="80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1:26" ht="12.75" customHeight="1">
      <c r="A806" s="77"/>
      <c r="B806" s="77"/>
      <c r="C806" s="80"/>
      <c r="D806" s="80"/>
      <c r="E806" s="80"/>
      <c r="F806" s="80"/>
      <c r="G806" s="80"/>
      <c r="H806" s="101"/>
      <c r="I806" s="80"/>
      <c r="J806" s="80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1:26" ht="12.75" customHeight="1">
      <c r="A807" s="77"/>
      <c r="B807" s="77"/>
      <c r="C807" s="80"/>
      <c r="D807" s="80"/>
      <c r="E807" s="80"/>
      <c r="F807" s="80"/>
      <c r="G807" s="80"/>
      <c r="H807" s="101"/>
      <c r="I807" s="80"/>
      <c r="J807" s="80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1:26" ht="12.75" customHeight="1">
      <c r="A808" s="77"/>
      <c r="B808" s="77"/>
      <c r="C808" s="80"/>
      <c r="D808" s="80"/>
      <c r="E808" s="80"/>
      <c r="F808" s="80"/>
      <c r="G808" s="80"/>
      <c r="H808" s="101"/>
      <c r="I808" s="80"/>
      <c r="J808" s="80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1:26" ht="12.75" customHeight="1">
      <c r="A809" s="77"/>
      <c r="B809" s="77"/>
      <c r="C809" s="80"/>
      <c r="D809" s="80"/>
      <c r="E809" s="80"/>
      <c r="F809" s="80"/>
      <c r="G809" s="80"/>
      <c r="H809" s="101"/>
      <c r="I809" s="80"/>
      <c r="J809" s="80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1:26" ht="12.75" customHeight="1">
      <c r="A810" s="77"/>
      <c r="B810" s="77"/>
      <c r="C810" s="80"/>
      <c r="D810" s="80"/>
      <c r="E810" s="80"/>
      <c r="F810" s="80"/>
      <c r="G810" s="80"/>
      <c r="H810" s="101"/>
      <c r="I810" s="80"/>
      <c r="J810" s="80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1:26" ht="12.75" customHeight="1">
      <c r="A811" s="77"/>
      <c r="B811" s="77"/>
      <c r="C811" s="80"/>
      <c r="D811" s="80"/>
      <c r="E811" s="80"/>
      <c r="F811" s="80"/>
      <c r="G811" s="80"/>
      <c r="H811" s="101"/>
      <c r="I811" s="80"/>
      <c r="J811" s="80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1:26" ht="12.75" customHeight="1">
      <c r="A812" s="77"/>
      <c r="B812" s="77"/>
      <c r="C812" s="80"/>
      <c r="D812" s="80"/>
      <c r="E812" s="80"/>
      <c r="F812" s="80"/>
      <c r="G812" s="80"/>
      <c r="H812" s="101"/>
      <c r="I812" s="80"/>
      <c r="J812" s="80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1:26" ht="12.75" customHeight="1">
      <c r="A813" s="77"/>
      <c r="B813" s="77"/>
      <c r="C813" s="80"/>
      <c r="D813" s="80"/>
      <c r="E813" s="80"/>
      <c r="F813" s="80"/>
      <c r="G813" s="80"/>
      <c r="H813" s="101"/>
      <c r="I813" s="80"/>
      <c r="J813" s="80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1:26" ht="12.75" customHeight="1">
      <c r="A814" s="77"/>
      <c r="B814" s="77"/>
      <c r="C814" s="80"/>
      <c r="D814" s="80"/>
      <c r="E814" s="80"/>
      <c r="F814" s="80"/>
      <c r="G814" s="80"/>
      <c r="H814" s="101"/>
      <c r="I814" s="80"/>
      <c r="J814" s="80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1:26" ht="12.75" customHeight="1">
      <c r="A815" s="77"/>
      <c r="B815" s="77"/>
      <c r="C815" s="80"/>
      <c r="D815" s="80"/>
      <c r="E815" s="80"/>
      <c r="F815" s="80"/>
      <c r="G815" s="80"/>
      <c r="H815" s="101"/>
      <c r="I815" s="80"/>
      <c r="J815" s="80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1:26" ht="12.75" customHeight="1">
      <c r="A816" s="77"/>
      <c r="B816" s="77"/>
      <c r="C816" s="80"/>
      <c r="D816" s="80"/>
      <c r="E816" s="80"/>
      <c r="F816" s="80"/>
      <c r="G816" s="80"/>
      <c r="H816" s="101"/>
      <c r="I816" s="80"/>
      <c r="J816" s="80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1:26" ht="12.75" customHeight="1">
      <c r="A817" s="77"/>
      <c r="B817" s="77"/>
      <c r="C817" s="80"/>
      <c r="D817" s="80"/>
      <c r="E817" s="80"/>
      <c r="F817" s="80"/>
      <c r="G817" s="80"/>
      <c r="H817" s="101"/>
      <c r="I817" s="80"/>
      <c r="J817" s="80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1:26" ht="12.75" customHeight="1">
      <c r="A818" s="77"/>
      <c r="B818" s="77"/>
      <c r="C818" s="80"/>
      <c r="D818" s="80"/>
      <c r="E818" s="80"/>
      <c r="F818" s="80"/>
      <c r="G818" s="80"/>
      <c r="H818" s="101"/>
      <c r="I818" s="80"/>
      <c r="J818" s="80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1:26" ht="12.75" customHeight="1">
      <c r="A819" s="77"/>
      <c r="B819" s="77"/>
      <c r="C819" s="80"/>
      <c r="D819" s="80"/>
      <c r="E819" s="80"/>
      <c r="F819" s="80"/>
      <c r="G819" s="80"/>
      <c r="H819" s="101"/>
      <c r="I819" s="80"/>
      <c r="J819" s="80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1:26" ht="12.75" customHeight="1">
      <c r="A820" s="77"/>
      <c r="B820" s="77"/>
      <c r="C820" s="80"/>
      <c r="D820" s="80"/>
      <c r="E820" s="80"/>
      <c r="F820" s="80"/>
      <c r="G820" s="80"/>
      <c r="H820" s="101"/>
      <c r="I820" s="80"/>
      <c r="J820" s="80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1:26" ht="12.75" customHeight="1">
      <c r="A821" s="77"/>
      <c r="B821" s="77"/>
      <c r="C821" s="80"/>
      <c r="D821" s="80"/>
      <c r="E821" s="80"/>
      <c r="F821" s="80"/>
      <c r="G821" s="80"/>
      <c r="H821" s="101"/>
      <c r="I821" s="80"/>
      <c r="J821" s="80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1:26" ht="12.75" customHeight="1">
      <c r="A822" s="77"/>
      <c r="B822" s="77"/>
      <c r="C822" s="80"/>
      <c r="D822" s="80"/>
      <c r="E822" s="80"/>
      <c r="F822" s="80"/>
      <c r="G822" s="80"/>
      <c r="H822" s="101"/>
      <c r="I822" s="80"/>
      <c r="J822" s="80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1:26" ht="12.75" customHeight="1">
      <c r="A823" s="77"/>
      <c r="B823" s="77"/>
      <c r="C823" s="80"/>
      <c r="D823" s="80"/>
      <c r="E823" s="80"/>
      <c r="F823" s="80"/>
      <c r="G823" s="80"/>
      <c r="H823" s="101"/>
      <c r="I823" s="80"/>
      <c r="J823" s="80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1:26" ht="12.75" customHeight="1">
      <c r="A824" s="77"/>
      <c r="B824" s="77"/>
      <c r="C824" s="80"/>
      <c r="D824" s="80"/>
      <c r="E824" s="80"/>
      <c r="F824" s="80"/>
      <c r="G824" s="80"/>
      <c r="H824" s="101"/>
      <c r="I824" s="80"/>
      <c r="J824" s="80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1:26" ht="12.75" customHeight="1">
      <c r="A825" s="77"/>
      <c r="B825" s="77"/>
      <c r="C825" s="80"/>
      <c r="D825" s="80"/>
      <c r="E825" s="80"/>
      <c r="F825" s="80"/>
      <c r="G825" s="80"/>
      <c r="H825" s="101"/>
      <c r="I825" s="80"/>
      <c r="J825" s="80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1:26" ht="12.75" customHeight="1">
      <c r="A826" s="77"/>
      <c r="B826" s="77"/>
      <c r="C826" s="80"/>
      <c r="D826" s="80"/>
      <c r="E826" s="80"/>
      <c r="F826" s="80"/>
      <c r="G826" s="80"/>
      <c r="H826" s="101"/>
      <c r="I826" s="80"/>
      <c r="J826" s="80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1:26" ht="12.75" customHeight="1">
      <c r="A827" s="77"/>
      <c r="B827" s="77"/>
      <c r="C827" s="80"/>
      <c r="D827" s="80"/>
      <c r="E827" s="80"/>
      <c r="F827" s="80"/>
      <c r="G827" s="80"/>
      <c r="H827" s="101"/>
      <c r="I827" s="80"/>
      <c r="J827" s="80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1:26" ht="12.75" customHeight="1">
      <c r="A828" s="77"/>
      <c r="B828" s="77"/>
      <c r="C828" s="80"/>
      <c r="D828" s="80"/>
      <c r="E828" s="80"/>
      <c r="F828" s="80"/>
      <c r="G828" s="80"/>
      <c r="H828" s="101"/>
      <c r="I828" s="80"/>
      <c r="J828" s="80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1:26" ht="12.75" customHeight="1">
      <c r="A829" s="77"/>
      <c r="B829" s="77"/>
      <c r="C829" s="80"/>
      <c r="D829" s="80"/>
      <c r="E829" s="80"/>
      <c r="F829" s="80"/>
      <c r="G829" s="80"/>
      <c r="H829" s="101"/>
      <c r="I829" s="80"/>
      <c r="J829" s="80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1:26" ht="12.75" customHeight="1">
      <c r="A830" s="77"/>
      <c r="B830" s="77"/>
      <c r="C830" s="80"/>
      <c r="D830" s="80"/>
      <c r="E830" s="80"/>
      <c r="F830" s="80"/>
      <c r="G830" s="80"/>
      <c r="H830" s="101"/>
      <c r="I830" s="80"/>
      <c r="J830" s="80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1:26" ht="12.75" customHeight="1">
      <c r="A831" s="77"/>
      <c r="B831" s="77"/>
      <c r="C831" s="80"/>
      <c r="D831" s="80"/>
      <c r="E831" s="80"/>
      <c r="F831" s="80"/>
      <c r="G831" s="80"/>
      <c r="H831" s="101"/>
      <c r="I831" s="80"/>
      <c r="J831" s="80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1:26" ht="12.75" customHeight="1">
      <c r="A832" s="77"/>
      <c r="B832" s="77"/>
      <c r="C832" s="80"/>
      <c r="D832" s="80"/>
      <c r="E832" s="80"/>
      <c r="F832" s="80"/>
      <c r="G832" s="80"/>
      <c r="H832" s="101"/>
      <c r="I832" s="80"/>
      <c r="J832" s="80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1:26" ht="12.75" customHeight="1">
      <c r="A833" s="77"/>
      <c r="B833" s="77"/>
      <c r="C833" s="80"/>
      <c r="D833" s="80"/>
      <c r="E833" s="80"/>
      <c r="F833" s="80"/>
      <c r="G833" s="80"/>
      <c r="H833" s="101"/>
      <c r="I833" s="80"/>
      <c r="J833" s="80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1:26" ht="12.75" customHeight="1">
      <c r="A834" s="77"/>
      <c r="B834" s="77"/>
      <c r="C834" s="80"/>
      <c r="D834" s="80"/>
      <c r="E834" s="80"/>
      <c r="F834" s="80"/>
      <c r="G834" s="80"/>
      <c r="H834" s="101"/>
      <c r="I834" s="80"/>
      <c r="J834" s="80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1:26" ht="12.75" customHeight="1">
      <c r="A835" s="77"/>
      <c r="B835" s="77"/>
      <c r="C835" s="80"/>
      <c r="D835" s="80"/>
      <c r="E835" s="80"/>
      <c r="F835" s="80"/>
      <c r="G835" s="80"/>
      <c r="H835" s="101"/>
      <c r="I835" s="80"/>
      <c r="J835" s="80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1:26" ht="12.75" customHeight="1">
      <c r="A836" s="77"/>
      <c r="B836" s="77"/>
      <c r="C836" s="80"/>
      <c r="D836" s="80"/>
      <c r="E836" s="80"/>
      <c r="F836" s="80"/>
      <c r="G836" s="80"/>
      <c r="H836" s="101"/>
      <c r="I836" s="80"/>
      <c r="J836" s="80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1:26" ht="12.75" customHeight="1">
      <c r="A837" s="77"/>
      <c r="B837" s="77"/>
      <c r="C837" s="80"/>
      <c r="D837" s="80"/>
      <c r="E837" s="80"/>
      <c r="F837" s="80"/>
      <c r="G837" s="80"/>
      <c r="H837" s="101"/>
      <c r="I837" s="80"/>
      <c r="J837" s="80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1:26" ht="12.75" customHeight="1">
      <c r="A838" s="77"/>
      <c r="B838" s="77"/>
      <c r="C838" s="80"/>
      <c r="D838" s="80"/>
      <c r="E838" s="80"/>
      <c r="F838" s="80"/>
      <c r="G838" s="80"/>
      <c r="H838" s="101"/>
      <c r="I838" s="80"/>
      <c r="J838" s="80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1:26" ht="12.75" customHeight="1">
      <c r="A839" s="77"/>
      <c r="B839" s="77"/>
      <c r="C839" s="80"/>
      <c r="D839" s="80"/>
      <c r="E839" s="80"/>
      <c r="F839" s="80"/>
      <c r="G839" s="80"/>
      <c r="H839" s="101"/>
      <c r="I839" s="80"/>
      <c r="J839" s="80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1:26" ht="12.75" customHeight="1">
      <c r="A840" s="77"/>
      <c r="B840" s="77"/>
      <c r="C840" s="80"/>
      <c r="D840" s="80"/>
      <c r="E840" s="80"/>
      <c r="F840" s="80"/>
      <c r="G840" s="80"/>
      <c r="H840" s="101"/>
      <c r="I840" s="80"/>
      <c r="J840" s="80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1:26" ht="12.75" customHeight="1">
      <c r="A841" s="77"/>
      <c r="B841" s="77"/>
      <c r="C841" s="80"/>
      <c r="D841" s="80"/>
      <c r="E841" s="80"/>
      <c r="F841" s="80"/>
      <c r="G841" s="80"/>
      <c r="H841" s="101"/>
      <c r="I841" s="80"/>
      <c r="J841" s="80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1:26" ht="12.75" customHeight="1">
      <c r="A842" s="77"/>
      <c r="B842" s="77"/>
      <c r="C842" s="80"/>
      <c r="D842" s="80"/>
      <c r="E842" s="80"/>
      <c r="F842" s="80"/>
      <c r="G842" s="80"/>
      <c r="H842" s="101"/>
      <c r="I842" s="80"/>
      <c r="J842" s="80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1:26" ht="12.75" customHeight="1">
      <c r="A843" s="77"/>
      <c r="B843" s="77"/>
      <c r="C843" s="80"/>
      <c r="D843" s="80"/>
      <c r="E843" s="80"/>
      <c r="F843" s="80"/>
      <c r="G843" s="80"/>
      <c r="H843" s="101"/>
      <c r="I843" s="80"/>
      <c r="J843" s="80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1:26" ht="12.75" customHeight="1">
      <c r="A844" s="77"/>
      <c r="B844" s="77"/>
      <c r="C844" s="80"/>
      <c r="D844" s="80"/>
      <c r="E844" s="80"/>
      <c r="F844" s="80"/>
      <c r="G844" s="80"/>
      <c r="H844" s="101"/>
      <c r="I844" s="80"/>
      <c r="J844" s="80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1:26" ht="12.75" customHeight="1">
      <c r="A845" s="77"/>
      <c r="B845" s="77"/>
      <c r="C845" s="80"/>
      <c r="D845" s="80"/>
      <c r="E845" s="80"/>
      <c r="F845" s="80"/>
      <c r="G845" s="80"/>
      <c r="H845" s="101"/>
      <c r="I845" s="80"/>
      <c r="J845" s="80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1:26" ht="12.75" customHeight="1">
      <c r="A846" s="77"/>
      <c r="B846" s="77"/>
      <c r="C846" s="80"/>
      <c r="D846" s="80"/>
      <c r="E846" s="80"/>
      <c r="F846" s="80"/>
      <c r="G846" s="80"/>
      <c r="H846" s="101"/>
      <c r="I846" s="80"/>
      <c r="J846" s="80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1:26" ht="12.75" customHeight="1">
      <c r="A847" s="77"/>
      <c r="B847" s="77"/>
      <c r="C847" s="80"/>
      <c r="D847" s="80"/>
      <c r="E847" s="80"/>
      <c r="F847" s="80"/>
      <c r="G847" s="80"/>
      <c r="H847" s="101"/>
      <c r="I847" s="80"/>
      <c r="J847" s="80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1:26" ht="12.75" customHeight="1">
      <c r="A848" s="77"/>
      <c r="B848" s="77"/>
      <c r="C848" s="80"/>
      <c r="D848" s="80"/>
      <c r="E848" s="80"/>
      <c r="F848" s="80"/>
      <c r="G848" s="80"/>
      <c r="H848" s="101"/>
      <c r="I848" s="80"/>
      <c r="J848" s="80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1:26" ht="12.75" customHeight="1">
      <c r="A849" s="77"/>
      <c r="B849" s="77"/>
      <c r="C849" s="80"/>
      <c r="D849" s="80"/>
      <c r="E849" s="80"/>
      <c r="F849" s="80"/>
      <c r="G849" s="80"/>
      <c r="H849" s="101"/>
      <c r="I849" s="80"/>
      <c r="J849" s="80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1:26" ht="12.75" customHeight="1">
      <c r="A850" s="77"/>
      <c r="B850" s="77"/>
      <c r="C850" s="80"/>
      <c r="D850" s="80"/>
      <c r="E850" s="80"/>
      <c r="F850" s="80"/>
      <c r="G850" s="80"/>
      <c r="H850" s="101"/>
      <c r="I850" s="80"/>
      <c r="J850" s="80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1:26" ht="12.75" customHeight="1">
      <c r="A851" s="77"/>
      <c r="B851" s="77"/>
      <c r="C851" s="80"/>
      <c r="D851" s="80"/>
      <c r="E851" s="80"/>
      <c r="F851" s="80"/>
      <c r="G851" s="80"/>
      <c r="H851" s="101"/>
      <c r="I851" s="80"/>
      <c r="J851" s="80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1:26" ht="12.75" customHeight="1">
      <c r="A852" s="77"/>
      <c r="B852" s="77"/>
      <c r="C852" s="80"/>
      <c r="D852" s="80"/>
      <c r="E852" s="80"/>
      <c r="F852" s="80"/>
      <c r="G852" s="80"/>
      <c r="H852" s="101"/>
      <c r="I852" s="80"/>
      <c r="J852" s="80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1:26" ht="12.75" customHeight="1">
      <c r="A853" s="77"/>
      <c r="B853" s="77"/>
      <c r="C853" s="80"/>
      <c r="D853" s="80"/>
      <c r="E853" s="80"/>
      <c r="F853" s="80"/>
      <c r="G853" s="80"/>
      <c r="H853" s="101"/>
      <c r="I853" s="80"/>
      <c r="J853" s="80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1:26" ht="12.75" customHeight="1">
      <c r="A854" s="77"/>
      <c r="B854" s="77"/>
      <c r="C854" s="80"/>
      <c r="D854" s="80"/>
      <c r="E854" s="80"/>
      <c r="F854" s="80"/>
      <c r="G854" s="80"/>
      <c r="H854" s="101"/>
      <c r="I854" s="80"/>
      <c r="J854" s="80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1:26" ht="12.75" customHeight="1">
      <c r="A855" s="77"/>
      <c r="B855" s="77"/>
      <c r="C855" s="80"/>
      <c r="D855" s="80"/>
      <c r="E855" s="80"/>
      <c r="F855" s="80"/>
      <c r="G855" s="80"/>
      <c r="H855" s="101"/>
      <c r="I855" s="80"/>
      <c r="J855" s="80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1:26" ht="12.75" customHeight="1">
      <c r="A856" s="77"/>
      <c r="B856" s="77"/>
      <c r="C856" s="80"/>
      <c r="D856" s="80"/>
      <c r="E856" s="80"/>
      <c r="F856" s="80"/>
      <c r="G856" s="80"/>
      <c r="H856" s="101"/>
      <c r="I856" s="80"/>
      <c r="J856" s="80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1:26" ht="12.75" customHeight="1">
      <c r="A857" s="77"/>
      <c r="B857" s="77"/>
      <c r="C857" s="80"/>
      <c r="D857" s="80"/>
      <c r="E857" s="80"/>
      <c r="F857" s="80"/>
      <c r="G857" s="80"/>
      <c r="H857" s="101"/>
      <c r="I857" s="80"/>
      <c r="J857" s="80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1:26" ht="12.75" customHeight="1">
      <c r="A858" s="77"/>
      <c r="B858" s="77"/>
      <c r="C858" s="80"/>
      <c r="D858" s="80"/>
      <c r="E858" s="80"/>
      <c r="F858" s="80"/>
      <c r="G858" s="80"/>
      <c r="H858" s="101"/>
      <c r="I858" s="80"/>
      <c r="J858" s="80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1:26" ht="12.75" customHeight="1">
      <c r="A859" s="77"/>
      <c r="B859" s="77"/>
      <c r="C859" s="80"/>
      <c r="D859" s="80"/>
      <c r="E859" s="80"/>
      <c r="F859" s="80"/>
      <c r="G859" s="80"/>
      <c r="H859" s="101"/>
      <c r="I859" s="80"/>
      <c r="J859" s="80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1:26" ht="12.75" customHeight="1">
      <c r="A860" s="77"/>
      <c r="B860" s="77"/>
      <c r="C860" s="80"/>
      <c r="D860" s="80"/>
      <c r="E860" s="80"/>
      <c r="F860" s="80"/>
      <c r="G860" s="80"/>
      <c r="H860" s="101"/>
      <c r="I860" s="80"/>
      <c r="J860" s="80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1:26" ht="12.75" customHeight="1">
      <c r="A861" s="77"/>
      <c r="B861" s="77"/>
      <c r="C861" s="80"/>
      <c r="D861" s="80"/>
      <c r="E861" s="80"/>
      <c r="F861" s="80"/>
      <c r="G861" s="80"/>
      <c r="H861" s="101"/>
      <c r="I861" s="80"/>
      <c r="J861" s="80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1:26" ht="12.75" customHeight="1">
      <c r="A862" s="77"/>
      <c r="B862" s="77"/>
      <c r="C862" s="80"/>
      <c r="D862" s="80"/>
      <c r="E862" s="80"/>
      <c r="F862" s="80"/>
      <c r="G862" s="80"/>
      <c r="H862" s="101"/>
      <c r="I862" s="80"/>
      <c r="J862" s="80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1:26" ht="12.75" customHeight="1">
      <c r="A863" s="77"/>
      <c r="B863" s="77"/>
      <c r="C863" s="80"/>
      <c r="D863" s="80"/>
      <c r="E863" s="80"/>
      <c r="F863" s="80"/>
      <c r="G863" s="80"/>
      <c r="H863" s="101"/>
      <c r="I863" s="80"/>
      <c r="J863" s="80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1:26" ht="12.75" customHeight="1">
      <c r="A864" s="77"/>
      <c r="B864" s="77"/>
      <c r="C864" s="80"/>
      <c r="D864" s="80"/>
      <c r="E864" s="80"/>
      <c r="F864" s="80"/>
      <c r="G864" s="80"/>
      <c r="H864" s="101"/>
      <c r="I864" s="80"/>
      <c r="J864" s="80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1:26" ht="12.75" customHeight="1">
      <c r="A865" s="77"/>
      <c r="B865" s="77"/>
      <c r="C865" s="80"/>
      <c r="D865" s="80"/>
      <c r="E865" s="80"/>
      <c r="F865" s="80"/>
      <c r="G865" s="80"/>
      <c r="H865" s="101"/>
      <c r="I865" s="80"/>
      <c r="J865" s="80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1:26" ht="12.75" customHeight="1">
      <c r="A866" s="77"/>
      <c r="B866" s="77"/>
      <c r="C866" s="80"/>
      <c r="D866" s="80"/>
      <c r="E866" s="80"/>
      <c r="F866" s="80"/>
      <c r="G866" s="80"/>
      <c r="H866" s="101"/>
      <c r="I866" s="80"/>
      <c r="J866" s="80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1:26" ht="12.75" customHeight="1">
      <c r="A867" s="77"/>
      <c r="B867" s="77"/>
      <c r="C867" s="80"/>
      <c r="D867" s="80"/>
      <c r="E867" s="80"/>
      <c r="F867" s="80"/>
      <c r="G867" s="80"/>
      <c r="H867" s="101"/>
      <c r="I867" s="80"/>
      <c r="J867" s="80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1:26" ht="12.75" customHeight="1">
      <c r="A868" s="77"/>
      <c r="B868" s="77"/>
      <c r="C868" s="80"/>
      <c r="D868" s="80"/>
      <c r="E868" s="80"/>
      <c r="F868" s="80"/>
      <c r="G868" s="80"/>
      <c r="H868" s="101"/>
      <c r="I868" s="80"/>
      <c r="J868" s="80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1:26" ht="12.75" customHeight="1">
      <c r="A869" s="77"/>
      <c r="B869" s="77"/>
      <c r="C869" s="80"/>
      <c r="D869" s="80"/>
      <c r="E869" s="80"/>
      <c r="F869" s="80"/>
      <c r="G869" s="80"/>
      <c r="H869" s="101"/>
      <c r="I869" s="80"/>
      <c r="J869" s="80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1:26" ht="12.75" customHeight="1">
      <c r="A870" s="77"/>
      <c r="B870" s="77"/>
      <c r="C870" s="80"/>
      <c r="D870" s="80"/>
      <c r="E870" s="80"/>
      <c r="F870" s="80"/>
      <c r="G870" s="80"/>
      <c r="H870" s="101"/>
      <c r="I870" s="80"/>
      <c r="J870" s="80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1:26" ht="12.75" customHeight="1">
      <c r="A871" s="77"/>
      <c r="B871" s="77"/>
      <c r="C871" s="80"/>
      <c r="D871" s="80"/>
      <c r="E871" s="80"/>
      <c r="F871" s="80"/>
      <c r="G871" s="80"/>
      <c r="H871" s="101"/>
      <c r="I871" s="80"/>
      <c r="J871" s="80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1:26" ht="12.75" customHeight="1">
      <c r="A872" s="77"/>
      <c r="B872" s="77"/>
      <c r="C872" s="80"/>
      <c r="D872" s="80"/>
      <c r="E872" s="80"/>
      <c r="F872" s="80"/>
      <c r="G872" s="80"/>
      <c r="H872" s="101"/>
      <c r="I872" s="80"/>
      <c r="J872" s="80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1:26" ht="12.75" customHeight="1">
      <c r="A873" s="77"/>
      <c r="B873" s="77"/>
      <c r="C873" s="80"/>
      <c r="D873" s="80"/>
      <c r="E873" s="80"/>
      <c r="F873" s="80"/>
      <c r="G873" s="80"/>
      <c r="H873" s="101"/>
      <c r="I873" s="80"/>
      <c r="J873" s="80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1:26" ht="12.75" customHeight="1">
      <c r="A874" s="77"/>
      <c r="B874" s="77"/>
      <c r="C874" s="80"/>
      <c r="D874" s="80"/>
      <c r="E874" s="80"/>
      <c r="F874" s="80"/>
      <c r="G874" s="80"/>
      <c r="H874" s="101"/>
      <c r="I874" s="80"/>
      <c r="J874" s="80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1:26" ht="12.75" customHeight="1">
      <c r="A875" s="77"/>
      <c r="B875" s="77"/>
      <c r="C875" s="80"/>
      <c r="D875" s="80"/>
      <c r="E875" s="80"/>
      <c r="F875" s="80"/>
      <c r="G875" s="80"/>
      <c r="H875" s="101"/>
      <c r="I875" s="80"/>
      <c r="J875" s="80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1:26" ht="12.75" customHeight="1">
      <c r="A876" s="77"/>
      <c r="B876" s="77"/>
      <c r="C876" s="80"/>
      <c r="D876" s="80"/>
      <c r="E876" s="80"/>
      <c r="F876" s="80"/>
      <c r="G876" s="80"/>
      <c r="H876" s="101"/>
      <c r="I876" s="80"/>
      <c r="J876" s="80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1:26" ht="12.75" customHeight="1">
      <c r="A877" s="77"/>
      <c r="B877" s="77"/>
      <c r="C877" s="80"/>
      <c r="D877" s="80"/>
      <c r="E877" s="80"/>
      <c r="F877" s="80"/>
      <c r="G877" s="80"/>
      <c r="H877" s="101"/>
      <c r="I877" s="80"/>
      <c r="J877" s="80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1:26" ht="12.75" customHeight="1">
      <c r="A878" s="77"/>
      <c r="B878" s="77"/>
      <c r="C878" s="80"/>
      <c r="D878" s="80"/>
      <c r="E878" s="80"/>
      <c r="F878" s="80"/>
      <c r="G878" s="80"/>
      <c r="H878" s="101"/>
      <c r="I878" s="80"/>
      <c r="J878" s="80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1:26" ht="12.75" customHeight="1">
      <c r="A879" s="77"/>
      <c r="B879" s="77"/>
      <c r="C879" s="80"/>
      <c r="D879" s="80"/>
      <c r="E879" s="80"/>
      <c r="F879" s="80"/>
      <c r="G879" s="80"/>
      <c r="H879" s="101"/>
      <c r="I879" s="80"/>
      <c r="J879" s="80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1:26" ht="12.75" customHeight="1">
      <c r="A880" s="77"/>
      <c r="B880" s="77"/>
      <c r="C880" s="80"/>
      <c r="D880" s="80"/>
      <c r="E880" s="80"/>
      <c r="F880" s="80"/>
      <c r="G880" s="80"/>
      <c r="H880" s="101"/>
      <c r="I880" s="80"/>
      <c r="J880" s="80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1:26" ht="12.75" customHeight="1">
      <c r="A881" s="77"/>
      <c r="B881" s="77"/>
      <c r="C881" s="80"/>
      <c r="D881" s="80"/>
      <c r="E881" s="80"/>
      <c r="F881" s="80"/>
      <c r="G881" s="80"/>
      <c r="H881" s="101"/>
      <c r="I881" s="80"/>
      <c r="J881" s="80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1:26" ht="12.75" customHeight="1">
      <c r="A882" s="77"/>
      <c r="B882" s="77"/>
      <c r="C882" s="80"/>
      <c r="D882" s="80"/>
      <c r="E882" s="80"/>
      <c r="F882" s="80"/>
      <c r="G882" s="80"/>
      <c r="H882" s="101"/>
      <c r="I882" s="80"/>
      <c r="J882" s="80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1:26" ht="12.75" customHeight="1">
      <c r="A883" s="77"/>
      <c r="B883" s="77"/>
      <c r="C883" s="80"/>
      <c r="D883" s="80"/>
      <c r="E883" s="80"/>
      <c r="F883" s="80"/>
      <c r="G883" s="80"/>
      <c r="H883" s="101"/>
      <c r="I883" s="80"/>
      <c r="J883" s="80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1:26" ht="12.75" customHeight="1">
      <c r="A884" s="77"/>
      <c r="B884" s="77"/>
      <c r="C884" s="80"/>
      <c r="D884" s="80"/>
      <c r="E884" s="80"/>
      <c r="F884" s="80"/>
      <c r="G884" s="80"/>
      <c r="H884" s="101"/>
      <c r="I884" s="80"/>
      <c r="J884" s="80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1:26" ht="12.75" customHeight="1">
      <c r="A885" s="77"/>
      <c r="B885" s="77"/>
      <c r="C885" s="80"/>
      <c r="D885" s="80"/>
      <c r="E885" s="80"/>
      <c r="F885" s="80"/>
      <c r="G885" s="80"/>
      <c r="H885" s="101"/>
      <c r="I885" s="80"/>
      <c r="J885" s="80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1:26" ht="12.75" customHeight="1">
      <c r="A886" s="77"/>
      <c r="B886" s="77"/>
      <c r="C886" s="80"/>
      <c r="D886" s="80"/>
      <c r="E886" s="80"/>
      <c r="F886" s="80"/>
      <c r="G886" s="80"/>
      <c r="H886" s="101"/>
      <c r="I886" s="80"/>
      <c r="J886" s="80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1:26" ht="12.75" customHeight="1">
      <c r="A887" s="77"/>
      <c r="B887" s="77"/>
      <c r="C887" s="80"/>
      <c r="D887" s="80"/>
      <c r="E887" s="80"/>
      <c r="F887" s="80"/>
      <c r="G887" s="80"/>
      <c r="H887" s="101"/>
      <c r="I887" s="80"/>
      <c r="J887" s="80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1:26" ht="12.75" customHeight="1">
      <c r="A888" s="77"/>
      <c r="B888" s="77"/>
      <c r="C888" s="80"/>
      <c r="D888" s="80"/>
      <c r="E888" s="80"/>
      <c r="F888" s="80"/>
      <c r="G888" s="80"/>
      <c r="H888" s="101"/>
      <c r="I888" s="80"/>
      <c r="J888" s="80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1:26" ht="12.75" customHeight="1">
      <c r="A889" s="77"/>
      <c r="B889" s="77"/>
      <c r="C889" s="80"/>
      <c r="D889" s="80"/>
      <c r="E889" s="80"/>
      <c r="F889" s="80"/>
      <c r="G889" s="80"/>
      <c r="H889" s="101"/>
      <c r="I889" s="80"/>
      <c r="J889" s="80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1:26" ht="12.75" customHeight="1">
      <c r="A890" s="77"/>
      <c r="B890" s="77"/>
      <c r="C890" s="80"/>
      <c r="D890" s="80"/>
      <c r="E890" s="80"/>
      <c r="F890" s="80"/>
      <c r="G890" s="80"/>
      <c r="H890" s="101"/>
      <c r="I890" s="80"/>
      <c r="J890" s="80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1:26" ht="12.75" customHeight="1">
      <c r="A891" s="77"/>
      <c r="B891" s="77"/>
      <c r="C891" s="80"/>
      <c r="D891" s="80"/>
      <c r="E891" s="80"/>
      <c r="F891" s="80"/>
      <c r="G891" s="80"/>
      <c r="H891" s="101"/>
      <c r="I891" s="80"/>
      <c r="J891" s="80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1:26" ht="12.75" customHeight="1">
      <c r="A892" s="77"/>
      <c r="B892" s="77"/>
      <c r="C892" s="80"/>
      <c r="D892" s="80"/>
      <c r="E892" s="80"/>
      <c r="F892" s="80"/>
      <c r="G892" s="80"/>
      <c r="H892" s="101"/>
      <c r="I892" s="80"/>
      <c r="J892" s="80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1:26" ht="12.75" customHeight="1">
      <c r="A893" s="77"/>
      <c r="B893" s="77"/>
      <c r="C893" s="80"/>
      <c r="D893" s="80"/>
      <c r="E893" s="80"/>
      <c r="F893" s="80"/>
      <c r="G893" s="80"/>
      <c r="H893" s="101"/>
      <c r="I893" s="80"/>
      <c r="J893" s="80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1:26" ht="12.75" customHeight="1">
      <c r="A894" s="77"/>
      <c r="B894" s="77"/>
      <c r="C894" s="80"/>
      <c r="D894" s="80"/>
      <c r="E894" s="80"/>
      <c r="F894" s="80"/>
      <c r="G894" s="80"/>
      <c r="H894" s="101"/>
      <c r="I894" s="80"/>
      <c r="J894" s="80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1:26" ht="12.75" customHeight="1">
      <c r="A895" s="77"/>
      <c r="B895" s="77"/>
      <c r="C895" s="80"/>
      <c r="D895" s="80"/>
      <c r="E895" s="80"/>
      <c r="F895" s="80"/>
      <c r="G895" s="80"/>
      <c r="H895" s="101"/>
      <c r="I895" s="80"/>
      <c r="J895" s="80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1:26" ht="12.75" customHeight="1">
      <c r="A896" s="77"/>
      <c r="B896" s="77"/>
      <c r="C896" s="80"/>
      <c r="D896" s="80"/>
      <c r="E896" s="80"/>
      <c r="F896" s="80"/>
      <c r="G896" s="80"/>
      <c r="H896" s="101"/>
      <c r="I896" s="80"/>
      <c r="J896" s="80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1:26" ht="12.75" customHeight="1">
      <c r="A897" s="77"/>
      <c r="B897" s="77"/>
      <c r="C897" s="80"/>
      <c r="D897" s="80"/>
      <c r="E897" s="80"/>
      <c r="F897" s="80"/>
      <c r="G897" s="80"/>
      <c r="H897" s="101"/>
      <c r="I897" s="80"/>
      <c r="J897" s="80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1:26" ht="12.75" customHeight="1">
      <c r="A898" s="77"/>
      <c r="B898" s="77"/>
      <c r="C898" s="80"/>
      <c r="D898" s="80"/>
      <c r="E898" s="80"/>
      <c r="F898" s="80"/>
      <c r="G898" s="80"/>
      <c r="H898" s="101"/>
      <c r="I898" s="80"/>
      <c r="J898" s="80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1:26" ht="12.75" customHeight="1">
      <c r="A899" s="77"/>
      <c r="B899" s="77"/>
      <c r="C899" s="80"/>
      <c r="D899" s="80"/>
      <c r="E899" s="80"/>
      <c r="F899" s="80"/>
      <c r="G899" s="80"/>
      <c r="H899" s="101"/>
      <c r="I899" s="80"/>
      <c r="J899" s="80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1:26" ht="12.75" customHeight="1">
      <c r="A900" s="77"/>
      <c r="B900" s="77"/>
      <c r="C900" s="80"/>
      <c r="D900" s="80"/>
      <c r="E900" s="80"/>
      <c r="F900" s="80"/>
      <c r="G900" s="80"/>
      <c r="H900" s="101"/>
      <c r="I900" s="80"/>
      <c r="J900" s="80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1:26" ht="12.75" customHeight="1">
      <c r="A901" s="77"/>
      <c r="B901" s="77"/>
      <c r="C901" s="80"/>
      <c r="D901" s="80"/>
      <c r="E901" s="80"/>
      <c r="F901" s="80"/>
      <c r="G901" s="80"/>
      <c r="H901" s="101"/>
      <c r="I901" s="80"/>
      <c r="J901" s="80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1:26" ht="12.75" customHeight="1">
      <c r="A902" s="77"/>
      <c r="B902" s="77"/>
      <c r="C902" s="80"/>
      <c r="D902" s="80"/>
      <c r="E902" s="80"/>
      <c r="F902" s="80"/>
      <c r="G902" s="80"/>
      <c r="H902" s="101"/>
      <c r="I902" s="80"/>
      <c r="J902" s="80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1:26" ht="12.75" customHeight="1">
      <c r="A903" s="77"/>
      <c r="B903" s="77"/>
      <c r="C903" s="80"/>
      <c r="D903" s="80"/>
      <c r="E903" s="80"/>
      <c r="F903" s="80"/>
      <c r="G903" s="80"/>
      <c r="H903" s="101"/>
      <c r="I903" s="80"/>
      <c r="J903" s="80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1:26" ht="12.75" customHeight="1">
      <c r="A904" s="77"/>
      <c r="B904" s="77"/>
      <c r="C904" s="80"/>
      <c r="D904" s="80"/>
      <c r="E904" s="80"/>
      <c r="F904" s="80"/>
      <c r="G904" s="80"/>
      <c r="H904" s="101"/>
      <c r="I904" s="80"/>
      <c r="J904" s="80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1:26" ht="12.75" customHeight="1">
      <c r="A905" s="77"/>
      <c r="B905" s="77"/>
      <c r="C905" s="80"/>
      <c r="D905" s="80"/>
      <c r="E905" s="80"/>
      <c r="F905" s="80"/>
      <c r="G905" s="80"/>
      <c r="H905" s="101"/>
      <c r="I905" s="80"/>
      <c r="J905" s="80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1:26" ht="12.75" customHeight="1">
      <c r="A906" s="77"/>
      <c r="B906" s="77"/>
      <c r="C906" s="80"/>
      <c r="D906" s="80"/>
      <c r="E906" s="80"/>
      <c r="F906" s="80"/>
      <c r="G906" s="80"/>
      <c r="H906" s="101"/>
      <c r="I906" s="80"/>
      <c r="J906" s="80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1:26" ht="12.75" customHeight="1">
      <c r="A907" s="77"/>
      <c r="B907" s="77"/>
      <c r="C907" s="80"/>
      <c r="D907" s="80"/>
      <c r="E907" s="80"/>
      <c r="F907" s="80"/>
      <c r="G907" s="80"/>
      <c r="H907" s="101"/>
      <c r="I907" s="80"/>
      <c r="J907" s="80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1:26" ht="12.75" customHeight="1">
      <c r="A908" s="77"/>
      <c r="B908" s="77"/>
      <c r="C908" s="80"/>
      <c r="D908" s="80"/>
      <c r="E908" s="80"/>
      <c r="F908" s="80"/>
      <c r="G908" s="80"/>
      <c r="H908" s="101"/>
      <c r="I908" s="80"/>
      <c r="J908" s="80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1:26" ht="12.75" customHeight="1">
      <c r="A909" s="77"/>
      <c r="B909" s="77"/>
      <c r="C909" s="80"/>
      <c r="D909" s="80"/>
      <c r="E909" s="80"/>
      <c r="F909" s="80"/>
      <c r="G909" s="80"/>
      <c r="H909" s="101"/>
      <c r="I909" s="80"/>
      <c r="J909" s="80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1:26" ht="12.75" customHeight="1">
      <c r="A910" s="77"/>
      <c r="B910" s="77"/>
      <c r="C910" s="80"/>
      <c r="D910" s="80"/>
      <c r="E910" s="80"/>
      <c r="F910" s="80"/>
      <c r="G910" s="80"/>
      <c r="H910" s="101"/>
      <c r="I910" s="80"/>
      <c r="J910" s="80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1:26" ht="12.75" customHeight="1">
      <c r="A911" s="77"/>
      <c r="B911" s="77"/>
      <c r="C911" s="80"/>
      <c r="D911" s="80"/>
      <c r="E911" s="80"/>
      <c r="F911" s="80"/>
      <c r="G911" s="80"/>
      <c r="H911" s="101"/>
      <c r="I911" s="80"/>
      <c r="J911" s="80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1:26" ht="12.75" customHeight="1">
      <c r="A912" s="77"/>
      <c r="B912" s="77"/>
      <c r="C912" s="80"/>
      <c r="D912" s="80"/>
      <c r="E912" s="80"/>
      <c r="F912" s="80"/>
      <c r="G912" s="80"/>
      <c r="H912" s="101"/>
      <c r="I912" s="80"/>
      <c r="J912" s="80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1:26" ht="12.75" customHeight="1">
      <c r="A913" s="77"/>
      <c r="B913" s="77"/>
      <c r="C913" s="80"/>
      <c r="D913" s="80"/>
      <c r="E913" s="80"/>
      <c r="F913" s="80"/>
      <c r="G913" s="80"/>
      <c r="H913" s="101"/>
      <c r="I913" s="80"/>
      <c r="J913" s="80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1:26" ht="12.75" customHeight="1">
      <c r="A914" s="77"/>
      <c r="B914" s="77"/>
      <c r="C914" s="80"/>
      <c r="D914" s="80"/>
      <c r="E914" s="80"/>
      <c r="F914" s="80"/>
      <c r="G914" s="80"/>
      <c r="H914" s="101"/>
      <c r="I914" s="80"/>
      <c r="J914" s="80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1:26" ht="12.75" customHeight="1">
      <c r="A915" s="77"/>
      <c r="B915" s="77"/>
      <c r="C915" s="80"/>
      <c r="D915" s="80"/>
      <c r="E915" s="80"/>
      <c r="F915" s="80"/>
      <c r="G915" s="80"/>
      <c r="H915" s="101"/>
      <c r="I915" s="80"/>
      <c r="J915" s="80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1:26" ht="12.75" customHeight="1">
      <c r="A916" s="77"/>
      <c r="B916" s="77"/>
      <c r="C916" s="80"/>
      <c r="D916" s="80"/>
      <c r="E916" s="80"/>
      <c r="F916" s="80"/>
      <c r="G916" s="80"/>
      <c r="H916" s="101"/>
      <c r="I916" s="80"/>
      <c r="J916" s="80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1:26" ht="12.75" customHeight="1">
      <c r="A917" s="77"/>
      <c r="B917" s="77"/>
      <c r="C917" s="80"/>
      <c r="D917" s="80"/>
      <c r="E917" s="80"/>
      <c r="F917" s="80"/>
      <c r="G917" s="80"/>
      <c r="H917" s="101"/>
      <c r="I917" s="80"/>
      <c r="J917" s="80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1:26" ht="12.75" customHeight="1">
      <c r="A918" s="77"/>
      <c r="B918" s="77"/>
      <c r="C918" s="80"/>
      <c r="D918" s="80"/>
      <c r="E918" s="80"/>
      <c r="F918" s="80"/>
      <c r="G918" s="80"/>
      <c r="H918" s="101"/>
      <c r="I918" s="80"/>
      <c r="J918" s="80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1:26" ht="12.75" customHeight="1">
      <c r="A919" s="77"/>
      <c r="B919" s="77"/>
      <c r="C919" s="80"/>
      <c r="D919" s="80"/>
      <c r="E919" s="80"/>
      <c r="F919" s="80"/>
      <c r="G919" s="80"/>
      <c r="H919" s="101"/>
      <c r="I919" s="80"/>
      <c r="J919" s="80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1:26" ht="12.75" customHeight="1">
      <c r="A920" s="77"/>
      <c r="B920" s="77"/>
      <c r="C920" s="80"/>
      <c r="D920" s="80"/>
      <c r="E920" s="80"/>
      <c r="F920" s="80"/>
      <c r="G920" s="80"/>
      <c r="H920" s="101"/>
      <c r="I920" s="80"/>
      <c r="J920" s="80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1:26" ht="12.75" customHeight="1">
      <c r="A921" s="77"/>
      <c r="B921" s="77"/>
      <c r="C921" s="80"/>
      <c r="D921" s="80"/>
      <c r="E921" s="80"/>
      <c r="F921" s="80"/>
      <c r="G921" s="80"/>
      <c r="H921" s="101"/>
      <c r="I921" s="80"/>
      <c r="J921" s="80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1:26" ht="12.75" customHeight="1">
      <c r="A922" s="77"/>
      <c r="B922" s="77"/>
      <c r="C922" s="80"/>
      <c r="D922" s="80"/>
      <c r="E922" s="80"/>
      <c r="F922" s="80"/>
      <c r="G922" s="80"/>
      <c r="H922" s="101"/>
      <c r="I922" s="80"/>
      <c r="J922" s="80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1:26" ht="12.75" customHeight="1">
      <c r="A923" s="77"/>
      <c r="B923" s="77"/>
      <c r="C923" s="80"/>
      <c r="D923" s="80"/>
      <c r="E923" s="80"/>
      <c r="F923" s="80"/>
      <c r="G923" s="80"/>
      <c r="H923" s="101"/>
      <c r="I923" s="80"/>
      <c r="J923" s="80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1:26" ht="12.75" customHeight="1">
      <c r="A924" s="77"/>
      <c r="B924" s="77"/>
      <c r="C924" s="80"/>
      <c r="D924" s="80"/>
      <c r="E924" s="80"/>
      <c r="F924" s="80"/>
      <c r="G924" s="80"/>
      <c r="H924" s="101"/>
      <c r="I924" s="80"/>
      <c r="J924" s="80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1:26" ht="12.75" customHeight="1">
      <c r="A925" s="77"/>
      <c r="B925" s="77"/>
      <c r="C925" s="80"/>
      <c r="D925" s="80"/>
      <c r="E925" s="80"/>
      <c r="F925" s="80"/>
      <c r="G925" s="80"/>
      <c r="H925" s="101"/>
      <c r="I925" s="80"/>
      <c r="J925" s="80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1:26" ht="12.75" customHeight="1">
      <c r="A926" s="77"/>
      <c r="B926" s="77"/>
      <c r="C926" s="80"/>
      <c r="D926" s="80"/>
      <c r="E926" s="80"/>
      <c r="F926" s="80"/>
      <c r="G926" s="80"/>
      <c r="H926" s="101"/>
      <c r="I926" s="80"/>
      <c r="J926" s="80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1:26" ht="12.75" customHeight="1">
      <c r="A927" s="77"/>
      <c r="B927" s="77"/>
      <c r="C927" s="80"/>
      <c r="D927" s="80"/>
      <c r="E927" s="80"/>
      <c r="F927" s="80"/>
      <c r="G927" s="80"/>
      <c r="H927" s="101"/>
      <c r="I927" s="80"/>
      <c r="J927" s="80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1:26" ht="12.75" customHeight="1">
      <c r="A928" s="77"/>
      <c r="B928" s="77"/>
      <c r="C928" s="80"/>
      <c r="D928" s="80"/>
      <c r="E928" s="80"/>
      <c r="F928" s="80"/>
      <c r="G928" s="80"/>
      <c r="H928" s="101"/>
      <c r="I928" s="80"/>
      <c r="J928" s="80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1:26" ht="12.75" customHeight="1">
      <c r="A929" s="77"/>
      <c r="B929" s="77"/>
      <c r="C929" s="80"/>
      <c r="D929" s="80"/>
      <c r="E929" s="80"/>
      <c r="F929" s="80"/>
      <c r="G929" s="80"/>
      <c r="H929" s="101"/>
      <c r="I929" s="80"/>
      <c r="J929" s="80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1:26" ht="12.75" customHeight="1">
      <c r="A930" s="77"/>
      <c r="B930" s="77"/>
      <c r="C930" s="80"/>
      <c r="D930" s="80"/>
      <c r="E930" s="80"/>
      <c r="F930" s="80"/>
      <c r="G930" s="80"/>
      <c r="H930" s="101"/>
      <c r="I930" s="80"/>
      <c r="J930" s="80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1:26" ht="12.75" customHeight="1">
      <c r="A931" s="77"/>
      <c r="B931" s="77"/>
      <c r="C931" s="80"/>
      <c r="D931" s="80"/>
      <c r="E931" s="80"/>
      <c r="F931" s="80"/>
      <c r="G931" s="80"/>
      <c r="H931" s="101"/>
      <c r="I931" s="80"/>
      <c r="J931" s="80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1:26" ht="12.75" customHeight="1">
      <c r="A932" s="77"/>
      <c r="B932" s="77"/>
      <c r="C932" s="80"/>
      <c r="D932" s="80"/>
      <c r="E932" s="80"/>
      <c r="F932" s="80"/>
      <c r="G932" s="80"/>
      <c r="H932" s="101"/>
      <c r="I932" s="80"/>
      <c r="J932" s="80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1:26" ht="12.75" customHeight="1">
      <c r="A933" s="77"/>
      <c r="B933" s="77"/>
      <c r="C933" s="80"/>
      <c r="D933" s="80"/>
      <c r="E933" s="80"/>
      <c r="F933" s="80"/>
      <c r="G933" s="80"/>
      <c r="H933" s="101"/>
      <c r="I933" s="80"/>
      <c r="J933" s="80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1:26" ht="12.75" customHeight="1">
      <c r="A934" s="77"/>
      <c r="B934" s="77"/>
      <c r="C934" s="80"/>
      <c r="D934" s="80"/>
      <c r="E934" s="80"/>
      <c r="F934" s="80"/>
      <c r="G934" s="80"/>
      <c r="H934" s="101"/>
      <c r="I934" s="80"/>
      <c r="J934" s="80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1:26" ht="12.75" customHeight="1">
      <c r="A935" s="77"/>
      <c r="B935" s="77"/>
      <c r="C935" s="80"/>
      <c r="D935" s="80"/>
      <c r="E935" s="80"/>
      <c r="F935" s="80"/>
      <c r="G935" s="80"/>
      <c r="H935" s="101"/>
      <c r="I935" s="80"/>
      <c r="J935" s="80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1:26" ht="12.75" customHeight="1">
      <c r="A936" s="77"/>
      <c r="B936" s="77"/>
      <c r="C936" s="80"/>
      <c r="D936" s="80"/>
      <c r="E936" s="80"/>
      <c r="F936" s="80"/>
      <c r="G936" s="80"/>
      <c r="H936" s="101"/>
      <c r="I936" s="80"/>
      <c r="J936" s="80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1:26" ht="12.75" customHeight="1">
      <c r="A937" s="77"/>
      <c r="B937" s="77"/>
      <c r="C937" s="80"/>
      <c r="D937" s="80"/>
      <c r="E937" s="80"/>
      <c r="F937" s="80"/>
      <c r="G937" s="80"/>
      <c r="H937" s="101"/>
      <c r="I937" s="80"/>
      <c r="J937" s="80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1:26" ht="12.75" customHeight="1">
      <c r="A938" s="77"/>
      <c r="B938" s="77"/>
      <c r="C938" s="80"/>
      <c r="D938" s="80"/>
      <c r="E938" s="80"/>
      <c r="F938" s="80"/>
      <c r="G938" s="80"/>
      <c r="H938" s="101"/>
      <c r="I938" s="80"/>
      <c r="J938" s="80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1:26" ht="12.75" customHeight="1">
      <c r="A939" s="77"/>
      <c r="B939" s="77"/>
      <c r="C939" s="80"/>
      <c r="D939" s="80"/>
      <c r="E939" s="80"/>
      <c r="F939" s="80"/>
      <c r="G939" s="80"/>
      <c r="H939" s="101"/>
      <c r="I939" s="80"/>
      <c r="J939" s="80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1:26" ht="12.75" customHeight="1">
      <c r="A940" s="77"/>
      <c r="B940" s="77"/>
      <c r="C940" s="80"/>
      <c r="D940" s="80"/>
      <c r="E940" s="80"/>
      <c r="F940" s="80"/>
      <c r="G940" s="80"/>
      <c r="H940" s="101"/>
      <c r="I940" s="80"/>
      <c r="J940" s="80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1:26" ht="12.75" customHeight="1">
      <c r="A941" s="77"/>
      <c r="B941" s="77"/>
      <c r="C941" s="80"/>
      <c r="D941" s="80"/>
      <c r="E941" s="80"/>
      <c r="F941" s="80"/>
      <c r="G941" s="80"/>
      <c r="H941" s="101"/>
      <c r="I941" s="80"/>
      <c r="J941" s="80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1:26" ht="12.75" customHeight="1">
      <c r="A942" s="77"/>
      <c r="B942" s="77"/>
      <c r="C942" s="80"/>
      <c r="D942" s="80"/>
      <c r="E942" s="80"/>
      <c r="F942" s="80"/>
      <c r="G942" s="80"/>
      <c r="H942" s="101"/>
      <c r="I942" s="80"/>
      <c r="J942" s="80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1:26" ht="12.75" customHeight="1">
      <c r="A943" s="77"/>
      <c r="B943" s="77"/>
      <c r="C943" s="80"/>
      <c r="D943" s="80"/>
      <c r="E943" s="80"/>
      <c r="F943" s="80"/>
      <c r="G943" s="80"/>
      <c r="H943" s="101"/>
      <c r="I943" s="80"/>
      <c r="J943" s="80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1:26" ht="12.75" customHeight="1">
      <c r="A944" s="77"/>
      <c r="B944" s="77"/>
      <c r="C944" s="80"/>
      <c r="D944" s="80"/>
      <c r="E944" s="80"/>
      <c r="F944" s="80"/>
      <c r="G944" s="80"/>
      <c r="H944" s="101"/>
      <c r="I944" s="80"/>
      <c r="J944" s="80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1:26" ht="12.75" customHeight="1">
      <c r="A945" s="77"/>
      <c r="B945" s="77"/>
      <c r="C945" s="80"/>
      <c r="D945" s="80"/>
      <c r="E945" s="80"/>
      <c r="F945" s="80"/>
      <c r="G945" s="80"/>
      <c r="H945" s="101"/>
      <c r="I945" s="80"/>
      <c r="J945" s="80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1:26" ht="12.75" customHeight="1">
      <c r="A946" s="77"/>
      <c r="B946" s="77"/>
      <c r="C946" s="80"/>
      <c r="D946" s="80"/>
      <c r="E946" s="80"/>
      <c r="F946" s="80"/>
      <c r="G946" s="80"/>
      <c r="H946" s="101"/>
      <c r="I946" s="80"/>
      <c r="J946" s="80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1:26" ht="12.75" customHeight="1">
      <c r="A947" s="77"/>
      <c r="B947" s="77"/>
      <c r="C947" s="80"/>
      <c r="D947" s="80"/>
      <c r="E947" s="80"/>
      <c r="F947" s="80"/>
      <c r="G947" s="80"/>
      <c r="H947" s="101"/>
      <c r="I947" s="80"/>
      <c r="J947" s="80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1:26" ht="12.75" customHeight="1">
      <c r="A948" s="77"/>
      <c r="B948" s="77"/>
      <c r="C948" s="80"/>
      <c r="D948" s="80"/>
      <c r="E948" s="80"/>
      <c r="F948" s="80"/>
      <c r="G948" s="80"/>
      <c r="H948" s="101"/>
      <c r="I948" s="80"/>
      <c r="J948" s="80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1:26" ht="12.75" customHeight="1">
      <c r="A949" s="77"/>
      <c r="B949" s="77"/>
      <c r="C949" s="80"/>
      <c r="D949" s="80"/>
      <c r="E949" s="80"/>
      <c r="F949" s="80"/>
      <c r="G949" s="80"/>
      <c r="H949" s="101"/>
      <c r="I949" s="80"/>
      <c r="J949" s="80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1:26" ht="12.75" customHeight="1">
      <c r="A950" s="77"/>
      <c r="B950" s="77"/>
      <c r="C950" s="80"/>
      <c r="D950" s="80"/>
      <c r="E950" s="80"/>
      <c r="F950" s="80"/>
      <c r="G950" s="80"/>
      <c r="H950" s="101"/>
      <c r="I950" s="80"/>
      <c r="J950" s="80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1:26" ht="12.75" customHeight="1">
      <c r="A951" s="77"/>
      <c r="B951" s="77"/>
      <c r="C951" s="80"/>
      <c r="D951" s="80"/>
      <c r="E951" s="80"/>
      <c r="F951" s="80"/>
      <c r="G951" s="80"/>
      <c r="H951" s="101"/>
      <c r="I951" s="80"/>
      <c r="J951" s="80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1:26" ht="12.75" customHeight="1">
      <c r="A952" s="77"/>
      <c r="B952" s="77"/>
      <c r="C952" s="80"/>
      <c r="D952" s="80"/>
      <c r="E952" s="80"/>
      <c r="F952" s="80"/>
      <c r="G952" s="80"/>
      <c r="H952" s="101"/>
      <c r="I952" s="80"/>
      <c r="J952" s="80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1:26" ht="12.75" customHeight="1">
      <c r="A953" s="77"/>
      <c r="B953" s="77"/>
      <c r="C953" s="80"/>
      <c r="D953" s="80"/>
      <c r="E953" s="80"/>
      <c r="F953" s="80"/>
      <c r="G953" s="80"/>
      <c r="H953" s="101"/>
      <c r="I953" s="80"/>
      <c r="J953" s="80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1:26" ht="12.75" customHeight="1">
      <c r="A954" s="77"/>
      <c r="B954" s="77"/>
      <c r="C954" s="80"/>
      <c r="D954" s="80"/>
      <c r="E954" s="80"/>
      <c r="F954" s="80"/>
      <c r="G954" s="80"/>
      <c r="H954" s="101"/>
      <c r="I954" s="80"/>
      <c r="J954" s="80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1:26" ht="12.75" customHeight="1">
      <c r="A955" s="77"/>
      <c r="B955" s="77"/>
      <c r="C955" s="80"/>
      <c r="D955" s="80"/>
      <c r="E955" s="80"/>
      <c r="F955" s="80"/>
      <c r="G955" s="80"/>
      <c r="H955" s="101"/>
      <c r="I955" s="80"/>
      <c r="J955" s="80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1:26" ht="12.75" customHeight="1">
      <c r="A956" s="77"/>
      <c r="B956" s="77"/>
      <c r="C956" s="80"/>
      <c r="D956" s="80"/>
      <c r="E956" s="80"/>
      <c r="F956" s="80"/>
      <c r="G956" s="80"/>
      <c r="H956" s="101"/>
      <c r="I956" s="80"/>
      <c r="J956" s="80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1:26" ht="12.75" customHeight="1">
      <c r="A957" s="77"/>
      <c r="B957" s="77"/>
      <c r="C957" s="80"/>
      <c r="D957" s="80"/>
      <c r="E957" s="80"/>
      <c r="F957" s="80"/>
      <c r="G957" s="80"/>
      <c r="H957" s="101"/>
      <c r="I957" s="80"/>
      <c r="J957" s="80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1:26" ht="12.75" customHeight="1">
      <c r="A958" s="77"/>
      <c r="B958" s="77"/>
      <c r="C958" s="80"/>
      <c r="D958" s="80"/>
      <c r="E958" s="80"/>
      <c r="F958" s="80"/>
      <c r="G958" s="80"/>
      <c r="H958" s="101"/>
      <c r="I958" s="80"/>
      <c r="J958" s="80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1:26" ht="12.75" customHeight="1">
      <c r="A959" s="77"/>
      <c r="B959" s="77"/>
      <c r="C959" s="80"/>
      <c r="D959" s="80"/>
      <c r="E959" s="80"/>
      <c r="F959" s="80"/>
      <c r="G959" s="80"/>
      <c r="H959" s="101"/>
      <c r="I959" s="80"/>
      <c r="J959" s="80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1:26" ht="12.75" customHeight="1">
      <c r="A960" s="77"/>
      <c r="B960" s="77"/>
      <c r="C960" s="80"/>
      <c r="D960" s="80"/>
      <c r="E960" s="80"/>
      <c r="F960" s="80"/>
      <c r="G960" s="80"/>
      <c r="H960" s="101"/>
      <c r="I960" s="80"/>
      <c r="J960" s="80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1:26" ht="12.75" customHeight="1">
      <c r="A961" s="77"/>
      <c r="B961" s="77"/>
      <c r="C961" s="80"/>
      <c r="D961" s="80"/>
      <c r="E961" s="80"/>
      <c r="F961" s="80"/>
      <c r="G961" s="80"/>
      <c r="H961" s="101"/>
      <c r="I961" s="80"/>
      <c r="J961" s="80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1:26" ht="12.75" customHeight="1">
      <c r="A962" s="77"/>
      <c r="B962" s="77"/>
      <c r="C962" s="80"/>
      <c r="D962" s="80"/>
      <c r="E962" s="80"/>
      <c r="F962" s="80"/>
      <c r="G962" s="80"/>
      <c r="H962" s="101"/>
      <c r="I962" s="80"/>
      <c r="J962" s="80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1:26" ht="12.75" customHeight="1">
      <c r="A963" s="77"/>
      <c r="B963" s="77"/>
      <c r="C963" s="80"/>
      <c r="D963" s="80"/>
      <c r="E963" s="80"/>
      <c r="F963" s="80"/>
      <c r="G963" s="80"/>
      <c r="H963" s="101"/>
      <c r="I963" s="80"/>
      <c r="J963" s="80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1:26" ht="12.75" customHeight="1">
      <c r="A964" s="77"/>
      <c r="B964" s="77"/>
      <c r="C964" s="80"/>
      <c r="D964" s="80"/>
      <c r="E964" s="80"/>
      <c r="F964" s="80"/>
      <c r="G964" s="80"/>
      <c r="H964" s="101"/>
      <c r="I964" s="80"/>
      <c r="J964" s="80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1:26" ht="12.75" customHeight="1">
      <c r="A965" s="77"/>
      <c r="B965" s="77"/>
      <c r="C965" s="80"/>
      <c r="D965" s="80"/>
      <c r="E965" s="80"/>
      <c r="F965" s="80"/>
      <c r="G965" s="80"/>
      <c r="H965" s="101"/>
      <c r="I965" s="80"/>
      <c r="J965" s="80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1:26" ht="12.75" customHeight="1">
      <c r="A966" s="77"/>
      <c r="B966" s="77"/>
      <c r="C966" s="80"/>
      <c r="D966" s="80"/>
      <c r="E966" s="80"/>
      <c r="F966" s="80"/>
      <c r="G966" s="80"/>
      <c r="H966" s="101"/>
      <c r="I966" s="80"/>
      <c r="J966" s="80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1:26" ht="12.75" customHeight="1">
      <c r="A967" s="77"/>
      <c r="B967" s="77"/>
      <c r="C967" s="80"/>
      <c r="D967" s="80"/>
      <c r="E967" s="80"/>
      <c r="F967" s="80"/>
      <c r="G967" s="80"/>
      <c r="H967" s="101"/>
      <c r="I967" s="80"/>
      <c r="J967" s="80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1:26" ht="12.75" customHeight="1">
      <c r="A968" s="77"/>
      <c r="B968" s="77"/>
      <c r="C968" s="80"/>
      <c r="D968" s="80"/>
      <c r="E968" s="80"/>
      <c r="F968" s="80"/>
      <c r="G968" s="80"/>
      <c r="H968" s="101"/>
      <c r="I968" s="80"/>
      <c r="J968" s="80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1:26" ht="12.75" customHeight="1">
      <c r="A969" s="77"/>
      <c r="B969" s="77"/>
      <c r="C969" s="80"/>
      <c r="D969" s="80"/>
      <c r="E969" s="80"/>
      <c r="F969" s="80"/>
      <c r="G969" s="80"/>
      <c r="H969" s="101"/>
      <c r="I969" s="80"/>
      <c r="J969" s="80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1:26" ht="12.75" customHeight="1">
      <c r="A970" s="77"/>
      <c r="B970" s="77"/>
      <c r="C970" s="80"/>
      <c r="D970" s="80"/>
      <c r="E970" s="80"/>
      <c r="F970" s="80"/>
      <c r="G970" s="80"/>
      <c r="H970" s="101"/>
      <c r="I970" s="80"/>
      <c r="J970" s="80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1:26" ht="12.75" customHeight="1">
      <c r="A971" s="77"/>
      <c r="B971" s="77"/>
      <c r="C971" s="80"/>
      <c r="D971" s="80"/>
      <c r="E971" s="80"/>
      <c r="F971" s="80"/>
      <c r="G971" s="80"/>
      <c r="H971" s="101"/>
      <c r="I971" s="80"/>
      <c r="J971" s="80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1:26" ht="12.75" customHeight="1">
      <c r="A972" s="77"/>
      <c r="B972" s="77"/>
      <c r="C972" s="80"/>
      <c r="D972" s="80"/>
      <c r="E972" s="80"/>
      <c r="F972" s="80"/>
      <c r="G972" s="80"/>
      <c r="H972" s="101"/>
      <c r="I972" s="80"/>
      <c r="J972" s="80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1:26" ht="12.75" customHeight="1">
      <c r="A973" s="77"/>
      <c r="B973" s="77"/>
      <c r="C973" s="80"/>
      <c r="D973" s="80"/>
      <c r="E973" s="80"/>
      <c r="F973" s="80"/>
      <c r="G973" s="80"/>
      <c r="H973" s="101"/>
      <c r="I973" s="80"/>
      <c r="J973" s="80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1:26" ht="12.75" customHeight="1">
      <c r="A974" s="77"/>
      <c r="B974" s="77"/>
      <c r="C974" s="80"/>
      <c r="D974" s="80"/>
      <c r="E974" s="80"/>
      <c r="F974" s="80"/>
      <c r="G974" s="80"/>
      <c r="H974" s="101"/>
      <c r="I974" s="80"/>
      <c r="J974" s="80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1:26" ht="12.75" customHeight="1">
      <c r="A975" s="77"/>
      <c r="B975" s="77"/>
      <c r="C975" s="80"/>
      <c r="D975" s="80"/>
      <c r="E975" s="80"/>
      <c r="F975" s="80"/>
      <c r="G975" s="80"/>
      <c r="H975" s="101"/>
      <c r="I975" s="80"/>
      <c r="J975" s="80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1:26" ht="12.75" customHeight="1">
      <c r="A976" s="77"/>
      <c r="B976" s="77"/>
      <c r="C976" s="80"/>
      <c r="D976" s="80"/>
      <c r="E976" s="80"/>
      <c r="F976" s="80"/>
      <c r="G976" s="80"/>
      <c r="H976" s="101"/>
      <c r="I976" s="80"/>
      <c r="J976" s="80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1:26" ht="12.75" customHeight="1">
      <c r="A977" s="77"/>
      <c r="B977" s="77"/>
      <c r="C977" s="80"/>
      <c r="D977" s="80"/>
      <c r="E977" s="80"/>
      <c r="F977" s="80"/>
      <c r="G977" s="80"/>
      <c r="H977" s="101"/>
      <c r="I977" s="80"/>
      <c r="J977" s="80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1:26" ht="12.75" customHeight="1">
      <c r="A978" s="77"/>
      <c r="B978" s="77"/>
      <c r="C978" s="80"/>
      <c r="D978" s="80"/>
      <c r="E978" s="80"/>
      <c r="F978" s="80"/>
      <c r="G978" s="80"/>
      <c r="H978" s="101"/>
      <c r="I978" s="80"/>
      <c r="J978" s="80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1:26" ht="12.75" customHeight="1">
      <c r="A979" s="77"/>
      <c r="B979" s="77"/>
      <c r="C979" s="80"/>
      <c r="D979" s="80"/>
      <c r="E979" s="80"/>
      <c r="F979" s="80"/>
      <c r="G979" s="80"/>
      <c r="H979" s="101"/>
      <c r="I979" s="80"/>
      <c r="J979" s="80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1:26" ht="12.75" customHeight="1">
      <c r="A980" s="77"/>
      <c r="B980" s="77"/>
      <c r="C980" s="80"/>
      <c r="D980" s="80"/>
      <c r="E980" s="80"/>
      <c r="F980" s="80"/>
      <c r="G980" s="80"/>
      <c r="H980" s="101"/>
      <c r="I980" s="80"/>
      <c r="J980" s="80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1:26" ht="12.75" customHeight="1">
      <c r="A981" s="77"/>
      <c r="B981" s="77"/>
      <c r="C981" s="80"/>
      <c r="D981" s="80"/>
      <c r="E981" s="80"/>
      <c r="F981" s="80"/>
      <c r="G981" s="80"/>
      <c r="H981" s="101"/>
      <c r="I981" s="80"/>
      <c r="J981" s="80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1:26" ht="12.75" customHeight="1">
      <c r="A982" s="77"/>
      <c r="B982" s="77"/>
      <c r="C982" s="80"/>
      <c r="D982" s="80"/>
      <c r="E982" s="80"/>
      <c r="F982" s="80"/>
      <c r="G982" s="80"/>
      <c r="H982" s="101"/>
      <c r="I982" s="80"/>
      <c r="J982" s="80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1:26" ht="12.75" customHeight="1">
      <c r="A983" s="77"/>
      <c r="B983" s="77"/>
      <c r="C983" s="80"/>
      <c r="D983" s="80"/>
      <c r="E983" s="80"/>
      <c r="F983" s="80"/>
      <c r="G983" s="80"/>
      <c r="H983" s="101"/>
      <c r="I983" s="80"/>
      <c r="J983" s="80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1:26" ht="12.75" customHeight="1">
      <c r="A984" s="77"/>
      <c r="B984" s="77"/>
      <c r="C984" s="80"/>
      <c r="D984" s="80"/>
      <c r="E984" s="80"/>
      <c r="F984" s="80"/>
      <c r="G984" s="80"/>
      <c r="H984" s="101"/>
      <c r="I984" s="80"/>
      <c r="J984" s="80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1:26" ht="12.75" customHeight="1">
      <c r="A985" s="77"/>
      <c r="B985" s="77"/>
      <c r="C985" s="80"/>
      <c r="D985" s="80"/>
      <c r="E985" s="80"/>
      <c r="F985" s="80"/>
      <c r="G985" s="80"/>
      <c r="H985" s="101"/>
      <c r="I985" s="80"/>
      <c r="J985" s="80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1:26" ht="12.75" customHeight="1">
      <c r="A986" s="77"/>
      <c r="B986" s="77"/>
      <c r="C986" s="80"/>
      <c r="D986" s="80"/>
      <c r="E986" s="80"/>
      <c r="F986" s="80"/>
      <c r="G986" s="80"/>
      <c r="H986" s="101"/>
      <c r="I986" s="80"/>
      <c r="J986" s="80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1:26" ht="12.75" customHeight="1">
      <c r="A987" s="77"/>
      <c r="B987" s="77"/>
      <c r="C987" s="80"/>
      <c r="D987" s="80"/>
      <c r="E987" s="80"/>
      <c r="F987" s="80"/>
      <c r="G987" s="80"/>
      <c r="H987" s="101"/>
      <c r="I987" s="80"/>
      <c r="J987" s="80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1:26" ht="12.75" customHeight="1">
      <c r="A988" s="77"/>
      <c r="B988" s="77"/>
      <c r="C988" s="80"/>
      <c r="D988" s="80"/>
      <c r="E988" s="80"/>
      <c r="F988" s="80"/>
      <c r="G988" s="80"/>
      <c r="H988" s="101"/>
      <c r="I988" s="80"/>
      <c r="J988" s="80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1:26" ht="12.75" customHeight="1">
      <c r="A989" s="77"/>
      <c r="B989" s="77"/>
      <c r="C989" s="80"/>
      <c r="D989" s="80"/>
      <c r="E989" s="80"/>
      <c r="F989" s="80"/>
      <c r="G989" s="80"/>
      <c r="H989" s="101"/>
      <c r="I989" s="80"/>
      <c r="J989" s="80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1:26" ht="12.75" customHeight="1">
      <c r="A990" s="77"/>
      <c r="B990" s="77"/>
      <c r="C990" s="80"/>
      <c r="D990" s="80"/>
      <c r="E990" s="80"/>
      <c r="F990" s="80"/>
      <c r="G990" s="80"/>
      <c r="H990" s="101"/>
      <c r="I990" s="80"/>
      <c r="J990" s="80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1:26" ht="12.75" customHeight="1">
      <c r="A991" s="77"/>
      <c r="B991" s="77"/>
      <c r="C991" s="80"/>
      <c r="D991" s="80"/>
      <c r="E991" s="80"/>
      <c r="F991" s="80"/>
      <c r="G991" s="80"/>
      <c r="H991" s="101"/>
      <c r="I991" s="80"/>
      <c r="J991" s="80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1:26" ht="12.75" customHeight="1">
      <c r="A992" s="77"/>
      <c r="B992" s="77"/>
      <c r="C992" s="80"/>
      <c r="D992" s="80"/>
      <c r="E992" s="80"/>
      <c r="F992" s="80"/>
      <c r="G992" s="80"/>
      <c r="H992" s="101"/>
      <c r="I992" s="80"/>
      <c r="J992" s="80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1:26" ht="12.75" customHeight="1">
      <c r="A993" s="77"/>
      <c r="B993" s="77"/>
      <c r="C993" s="80"/>
      <c r="D993" s="80"/>
      <c r="E993" s="80"/>
      <c r="F993" s="80"/>
      <c r="G993" s="80"/>
      <c r="H993" s="101"/>
      <c r="I993" s="80"/>
      <c r="J993" s="80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  <row r="994" spans="1:26" ht="12.75" customHeight="1">
      <c r="A994" s="77"/>
      <c r="B994" s="77"/>
      <c r="C994" s="80"/>
      <c r="D994" s="80"/>
      <c r="E994" s="80"/>
      <c r="F994" s="80"/>
      <c r="G994" s="80"/>
      <c r="H994" s="101"/>
      <c r="I994" s="80"/>
      <c r="J994" s="80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</row>
    <row r="995" spans="1:26" ht="12.75" customHeight="1">
      <c r="A995" s="77"/>
      <c r="B995" s="77"/>
      <c r="C995" s="80"/>
      <c r="D995" s="80"/>
      <c r="E995" s="80"/>
      <c r="F995" s="80"/>
      <c r="G995" s="80"/>
      <c r="H995" s="101"/>
      <c r="I995" s="80"/>
      <c r="J995" s="80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</row>
    <row r="996" spans="1:26" ht="12.75" customHeight="1">
      <c r="A996" s="77"/>
      <c r="B996" s="77"/>
      <c r="C996" s="80"/>
      <c r="D996" s="80"/>
      <c r="E996" s="80"/>
      <c r="F996" s="80"/>
      <c r="G996" s="80"/>
      <c r="H996" s="101"/>
      <c r="I996" s="80"/>
      <c r="J996" s="80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</row>
    <row r="997" spans="1:26" ht="12.75" customHeight="1">
      <c r="A997" s="77"/>
      <c r="B997" s="77"/>
      <c r="C997" s="80"/>
      <c r="D997" s="80"/>
      <c r="E997" s="80"/>
      <c r="F997" s="80"/>
      <c r="G997" s="80"/>
      <c r="H997" s="101"/>
      <c r="I997" s="80"/>
      <c r="J997" s="80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</row>
    <row r="998" spans="1:26" ht="12.75" customHeight="1">
      <c r="A998" s="77"/>
      <c r="B998" s="77"/>
      <c r="C998" s="80"/>
      <c r="D998" s="80"/>
      <c r="E998" s="80"/>
      <c r="F998" s="80"/>
      <c r="G998" s="80"/>
      <c r="H998" s="101"/>
      <c r="I998" s="80"/>
      <c r="J998" s="80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1:26" ht="12.75" customHeight="1">
      <c r="A999" s="77"/>
      <c r="B999" s="77"/>
      <c r="C999" s="80"/>
      <c r="D999" s="80"/>
      <c r="E999" s="80"/>
      <c r="F999" s="80"/>
      <c r="G999" s="80"/>
      <c r="H999" s="101"/>
      <c r="I999" s="80"/>
      <c r="J999" s="80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1:26" ht="12.75" customHeight="1">
      <c r="A1000" s="77"/>
      <c r="B1000" s="77"/>
      <c r="C1000" s="80"/>
      <c r="D1000" s="80"/>
      <c r="E1000" s="80"/>
      <c r="F1000" s="80"/>
      <c r="G1000" s="80"/>
      <c r="H1000" s="101"/>
      <c r="I1000" s="80"/>
      <c r="J1000" s="80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</row>
  </sheetData>
  <mergeCells count="30">
    <mergeCell ref="A47:A48"/>
    <mergeCell ref="B47:B48"/>
    <mergeCell ref="A67:A68"/>
    <mergeCell ref="B67:B68"/>
    <mergeCell ref="A21:A22"/>
    <mergeCell ref="A29:A30"/>
    <mergeCell ref="B29:B30"/>
    <mergeCell ref="A35:A36"/>
    <mergeCell ref="B35:B36"/>
    <mergeCell ref="A42:A43"/>
    <mergeCell ref="B42:B43"/>
    <mergeCell ref="A13:A14"/>
    <mergeCell ref="B13:B14"/>
    <mergeCell ref="A16:A17"/>
    <mergeCell ref="B16:B17"/>
    <mergeCell ref="B21:B22"/>
    <mergeCell ref="I6:I9"/>
    <mergeCell ref="J6:J9"/>
    <mergeCell ref="C7:H7"/>
    <mergeCell ref="C8:D8"/>
    <mergeCell ref="A1:J1"/>
    <mergeCell ref="A3:J3"/>
    <mergeCell ref="A4:J4"/>
    <mergeCell ref="A5:H5"/>
    <mergeCell ref="A6:A9"/>
    <mergeCell ref="B6:B9"/>
    <mergeCell ref="C6:H6"/>
    <mergeCell ref="H8:H9"/>
    <mergeCell ref="E8:E9"/>
    <mergeCell ref="G8:G9"/>
  </mergeCells>
  <pageMargins left="0.7" right="0.7" top="0.75" bottom="0.75" header="0" footer="0"/>
  <pageSetup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 topLeftCell="A1">
      <selection pane="topLeft" activeCell="A1" sqref="A1:J1"/>
    </sheetView>
  </sheetViews>
  <sheetFormatPr defaultColWidth="12.5742857142857" defaultRowHeight="15" customHeight="1"/>
  <cols>
    <col min="1" max="1" width="12.4285714285714" customWidth="1"/>
    <col min="2" max="2" width="13.4285714285714" customWidth="1"/>
    <col min="3" max="5" width="7.57142857142857" customWidth="1"/>
    <col min="6" max="6" width="7.57142857142857" hidden="1" customWidth="1"/>
    <col min="7" max="8" width="7.57142857142857" customWidth="1"/>
    <col min="9" max="17" width="12.5714285714286" customWidth="1"/>
  </cols>
  <sheetData>
    <row r="1" spans="1:26" ht="12.75" customHeight="1">
      <c r="A1" s="23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30"/>
      <c r="L1" s="30"/>
      <c r="M1" s="30"/>
      <c r="N1" s="30"/>
      <c r="O1" s="30"/>
      <c r="P1" s="30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2.75" customHeight="1">
      <c r="A2" s="36"/>
      <c r="B2" s="36"/>
      <c r="C2" s="7"/>
      <c r="D2" s="7"/>
      <c r="E2" s="7"/>
      <c r="F2" s="7"/>
      <c r="G2" s="6"/>
      <c r="H2" s="6"/>
      <c r="I2" s="7"/>
      <c r="J2" s="7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2.75" customHeight="1">
      <c r="A3" s="235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2.75" customHeight="1">
      <c r="A4" s="235" t="s">
        <v>440</v>
      </c>
      <c r="B4" s="199"/>
      <c r="C4" s="199"/>
      <c r="D4" s="199"/>
      <c r="E4" s="199"/>
      <c r="F4" s="199"/>
      <c r="G4" s="199"/>
      <c r="H4" s="199"/>
      <c r="I4" s="199"/>
      <c r="J4" s="199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2.75" customHeight="1">
      <c r="A5" s="236"/>
      <c r="B5" s="199"/>
      <c r="C5" s="199"/>
      <c r="D5" s="199"/>
      <c r="E5" s="199"/>
      <c r="F5" s="199"/>
      <c r="G5" s="199"/>
      <c r="H5" s="199"/>
      <c r="I5" s="102"/>
      <c r="J5" s="102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2.75" customHeight="1">
      <c r="A6" s="203" t="s">
        <v>3</v>
      </c>
      <c r="B6" s="205" t="s">
        <v>4</v>
      </c>
      <c r="C6" s="215" t="s">
        <v>248</v>
      </c>
      <c r="D6" s="216"/>
      <c r="E6" s="216"/>
      <c r="F6" s="216"/>
      <c r="G6" s="216"/>
      <c r="H6" s="216"/>
      <c r="I6" s="203" t="s">
        <v>5</v>
      </c>
      <c r="J6" s="203" t="s">
        <v>6</v>
      </c>
      <c r="K6" s="37"/>
      <c r="L6" s="37"/>
      <c r="M6" s="37"/>
      <c r="N6" s="37"/>
      <c r="O6" s="37"/>
      <c r="P6" s="37"/>
      <c r="Q6" s="37"/>
      <c r="R6" s="34"/>
      <c r="S6" s="34"/>
      <c r="T6" s="34"/>
      <c r="U6" s="34"/>
      <c r="V6" s="34"/>
      <c r="W6" s="34"/>
      <c r="X6" s="34"/>
      <c r="Y6" s="34"/>
      <c r="Z6" s="34"/>
    </row>
    <row r="7" spans="1:26" ht="12.75" customHeight="1">
      <c r="A7" s="194"/>
      <c r="B7" s="206"/>
      <c r="C7" s="200" t="s">
        <v>7</v>
      </c>
      <c r="D7" s="201"/>
      <c r="E7" s="201"/>
      <c r="F7" s="201"/>
      <c r="G7" s="201"/>
      <c r="H7" s="202"/>
      <c r="I7" s="194"/>
      <c r="J7" s="194"/>
      <c r="K7" s="37"/>
      <c r="L7" s="37"/>
      <c r="M7" s="37"/>
      <c r="N7" s="37"/>
      <c r="O7" s="37"/>
      <c r="P7" s="37"/>
      <c r="Q7" s="37"/>
      <c r="R7" s="34"/>
      <c r="S7" s="34"/>
      <c r="T7" s="34"/>
      <c r="U7" s="34"/>
      <c r="V7" s="34"/>
      <c r="W7" s="34"/>
      <c r="X7" s="34"/>
      <c r="Y7" s="34"/>
      <c r="Z7" s="34"/>
    </row>
    <row r="8" spans="1:26" ht="12.75" customHeight="1">
      <c r="A8" s="194"/>
      <c r="B8" s="206"/>
      <c r="C8" s="200" t="s">
        <v>8</v>
      </c>
      <c r="D8" s="202"/>
      <c r="E8" s="203" t="s">
        <v>9</v>
      </c>
      <c r="F8" s="52"/>
      <c r="G8" s="203" t="s">
        <v>441</v>
      </c>
      <c r="H8" s="203" t="s">
        <v>11</v>
      </c>
      <c r="I8" s="194"/>
      <c r="J8" s="194"/>
      <c r="K8" s="37"/>
      <c r="L8" s="37"/>
      <c r="M8" s="37"/>
      <c r="N8" s="37"/>
      <c r="O8" s="37"/>
      <c r="P8" s="37"/>
      <c r="Q8" s="37"/>
      <c r="R8" s="34"/>
      <c r="S8" s="34"/>
      <c r="T8" s="34"/>
      <c r="U8" s="34"/>
      <c r="V8" s="34"/>
      <c r="W8" s="34"/>
      <c r="X8" s="34"/>
      <c r="Y8" s="34"/>
      <c r="Z8" s="34"/>
    </row>
    <row r="9" spans="1:26" ht="12.75" customHeight="1">
      <c r="A9" s="194"/>
      <c r="B9" s="208"/>
      <c r="C9" s="12" t="s">
        <v>12</v>
      </c>
      <c r="D9" s="12" t="s">
        <v>13</v>
      </c>
      <c r="E9" s="193"/>
      <c r="F9" s="50" t="s">
        <v>14</v>
      </c>
      <c r="G9" s="193"/>
      <c r="H9" s="193"/>
      <c r="I9" s="193"/>
      <c r="J9" s="193"/>
      <c r="K9" s="37"/>
      <c r="L9" s="37"/>
      <c r="M9" s="37"/>
      <c r="N9" s="37"/>
      <c r="O9" s="37"/>
      <c r="P9" s="37"/>
      <c r="Q9" s="37"/>
      <c r="R9" s="34"/>
      <c r="S9" s="34"/>
      <c r="T9" s="34"/>
      <c r="U9" s="34"/>
      <c r="V9" s="34"/>
      <c r="W9" s="34"/>
      <c r="X9" s="34"/>
      <c r="Y9" s="34"/>
      <c r="Z9" s="34"/>
    </row>
    <row r="10" spans="1:26" ht="12.75" customHeight="1">
      <c r="A10" s="13">
        <v>1</v>
      </c>
      <c r="B10" s="103">
        <v>2</v>
      </c>
      <c r="C10" s="39">
        <v>3</v>
      </c>
      <c r="D10" s="39">
        <v>4</v>
      </c>
      <c r="E10" s="39">
        <v>5</v>
      </c>
      <c r="F10" s="104"/>
      <c r="G10" s="39">
        <v>6</v>
      </c>
      <c r="H10" s="40">
        <v>7</v>
      </c>
      <c r="I10" s="39">
        <v>8</v>
      </c>
      <c r="J10" s="39">
        <v>9</v>
      </c>
      <c r="K10" s="83"/>
      <c r="L10" s="83"/>
      <c r="M10" s="83"/>
      <c r="N10" s="83"/>
      <c r="O10" s="83"/>
      <c r="P10" s="83"/>
      <c r="Q10" s="83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2.75" customHeight="1">
      <c r="A11" s="237" t="s">
        <v>442</v>
      </c>
      <c r="B11" s="239" t="s">
        <v>443</v>
      </c>
      <c r="C11" s="46">
        <v>0</v>
      </c>
      <c r="D11" s="46">
        <v>1.55</v>
      </c>
      <c r="E11" s="105">
        <v>1.55</v>
      </c>
      <c r="F11" s="46">
        <v>6</v>
      </c>
      <c r="G11" s="46">
        <f>E11*F11*1000</f>
        <v>9300</v>
      </c>
      <c r="H11" s="12" t="s">
        <v>17</v>
      </c>
      <c r="I11" s="46" t="s">
        <v>18</v>
      </c>
      <c r="J11" s="46" t="s">
        <v>18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2.75" customHeight="1">
      <c r="A12" s="238"/>
      <c r="B12" s="206"/>
      <c r="C12" s="52">
        <v>1.55</v>
      </c>
      <c r="D12" s="52">
        <v>9.84</v>
      </c>
      <c r="E12" s="106">
        <v>8.2899999999999991</v>
      </c>
      <c r="F12" s="52">
        <v>8</v>
      </c>
      <c r="G12" s="52">
        <v>66320</v>
      </c>
      <c r="H12" s="107" t="s">
        <v>120</v>
      </c>
      <c r="I12" s="46" t="s">
        <v>18</v>
      </c>
      <c r="J12" s="46" t="s">
        <v>18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2.75" customHeight="1">
      <c r="A13" s="233" t="s">
        <v>444</v>
      </c>
      <c r="B13" s="240" t="s">
        <v>445</v>
      </c>
      <c r="C13" s="46">
        <v>0</v>
      </c>
      <c r="D13" s="46">
        <v>0.16</v>
      </c>
      <c r="E13" s="105">
        <v>0.16</v>
      </c>
      <c r="F13" s="109">
        <v>5</v>
      </c>
      <c r="G13" s="46">
        <v>800</v>
      </c>
      <c r="H13" s="110" t="s">
        <v>17</v>
      </c>
      <c r="I13" s="46" t="s">
        <v>18</v>
      </c>
      <c r="J13" s="46" t="s">
        <v>18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9.5" customHeight="1">
      <c r="A14" s="238"/>
      <c r="B14" s="206"/>
      <c r="C14" s="46">
        <v>0.16</v>
      </c>
      <c r="D14" s="46">
        <v>0.68</v>
      </c>
      <c r="E14" s="105">
        <f>D14-C14</f>
        <v>0.52</v>
      </c>
      <c r="F14" s="111">
        <v>3</v>
      </c>
      <c r="G14" s="46">
        <f>E14*F14*1000</f>
        <v>1560</v>
      </c>
      <c r="H14" s="112" t="s">
        <v>120</v>
      </c>
      <c r="I14" s="46" t="s">
        <v>18</v>
      </c>
      <c r="J14" s="46" t="s">
        <v>18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2.75" customHeight="1">
      <c r="A15" s="113" t="s">
        <v>446</v>
      </c>
      <c r="B15" s="108" t="s">
        <v>447</v>
      </c>
      <c r="C15" s="52">
        <v>0</v>
      </c>
      <c r="D15" s="52">
        <v>3.45</v>
      </c>
      <c r="E15" s="106">
        <v>3.45</v>
      </c>
      <c r="F15" s="52">
        <v>8</v>
      </c>
      <c r="G15" s="52">
        <v>27600</v>
      </c>
      <c r="H15" s="107" t="s">
        <v>120</v>
      </c>
      <c r="I15" s="46" t="s">
        <v>22</v>
      </c>
      <c r="J15" s="46" t="s">
        <v>22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2.75" customHeight="1">
      <c r="A16" s="114" t="s">
        <v>448</v>
      </c>
      <c r="B16" s="48" t="s">
        <v>449</v>
      </c>
      <c r="C16" s="52">
        <v>0</v>
      </c>
      <c r="D16" s="52">
        <v>0.48</v>
      </c>
      <c r="E16" s="106">
        <v>0.48</v>
      </c>
      <c r="F16" s="52">
        <v>3</v>
      </c>
      <c r="G16" s="52">
        <v>1770</v>
      </c>
      <c r="H16" s="10" t="s">
        <v>120</v>
      </c>
      <c r="I16" s="46" t="s">
        <v>22</v>
      </c>
      <c r="J16" s="46" t="s">
        <v>22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2.75" customHeight="1">
      <c r="A17" s="242" t="s">
        <v>450</v>
      </c>
      <c r="B17" s="239" t="s">
        <v>451</v>
      </c>
      <c r="C17" s="46">
        <v>0</v>
      </c>
      <c r="D17" s="46">
        <v>0.25</v>
      </c>
      <c r="E17" s="115">
        <v>0.25</v>
      </c>
      <c r="F17" s="116">
        <v>5</v>
      </c>
      <c r="G17" s="46">
        <v>1250</v>
      </c>
      <c r="H17" s="12" t="s">
        <v>17</v>
      </c>
      <c r="I17" s="46" t="s">
        <v>22</v>
      </c>
      <c r="J17" s="46" t="s">
        <v>22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2.75" customHeight="1">
      <c r="A18" s="243"/>
      <c r="B18" s="206"/>
      <c r="C18" s="46">
        <v>0.25</v>
      </c>
      <c r="D18" s="46">
        <v>0.61</v>
      </c>
      <c r="E18" s="115">
        <v>0.36</v>
      </c>
      <c r="F18" s="116">
        <v>5</v>
      </c>
      <c r="G18" s="46">
        <v>1800</v>
      </c>
      <c r="H18" s="12" t="s">
        <v>120</v>
      </c>
      <c r="I18" s="46" t="s">
        <v>22</v>
      </c>
      <c r="J18" s="46" t="s">
        <v>22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2.75" customHeight="1">
      <c r="A19" s="244"/>
      <c r="B19" s="208"/>
      <c r="C19" s="46">
        <v>0.61</v>
      </c>
      <c r="D19" s="46">
        <v>0.93</v>
      </c>
      <c r="E19" s="105">
        <v>0.32</v>
      </c>
      <c r="F19" s="46">
        <v>4.50</v>
      </c>
      <c r="G19" s="46">
        <f t="shared" si="0" ref="G19:G24">(E19*1000)*F19</f>
        <v>1440</v>
      </c>
      <c r="H19" s="12" t="s">
        <v>17</v>
      </c>
      <c r="I19" s="46" t="s">
        <v>22</v>
      </c>
      <c r="J19" s="46" t="s">
        <v>22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2.75" customHeight="1">
      <c r="A20" s="114" t="s">
        <v>452</v>
      </c>
      <c r="B20" s="48" t="s">
        <v>453</v>
      </c>
      <c r="C20" s="46">
        <v>0</v>
      </c>
      <c r="D20" s="46">
        <v>0.66</v>
      </c>
      <c r="E20" s="105">
        <v>0.66</v>
      </c>
      <c r="F20" s="46">
        <v>5</v>
      </c>
      <c r="G20" s="46">
        <f t="shared" si="0"/>
        <v>3300</v>
      </c>
      <c r="H20" s="12" t="s">
        <v>17</v>
      </c>
      <c r="I20" s="46" t="s">
        <v>22</v>
      </c>
      <c r="J20" s="46" t="s">
        <v>22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2.75" customHeight="1">
      <c r="A21" s="114" t="s">
        <v>454</v>
      </c>
      <c r="B21" s="65" t="s">
        <v>455</v>
      </c>
      <c r="C21" s="53">
        <v>0</v>
      </c>
      <c r="D21" s="53">
        <v>1.1399999999999999</v>
      </c>
      <c r="E21" s="117">
        <v>1.1399999999999999</v>
      </c>
      <c r="F21" s="19">
        <v>5</v>
      </c>
      <c r="G21" s="46">
        <f t="shared" si="0"/>
        <v>5700</v>
      </c>
      <c r="H21" s="28" t="s">
        <v>17</v>
      </c>
      <c r="I21" s="46" t="s">
        <v>18</v>
      </c>
      <c r="J21" s="46" t="s">
        <v>18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33.75" customHeight="1">
      <c r="A22" s="114" t="s">
        <v>456</v>
      </c>
      <c r="B22" s="65" t="s">
        <v>246</v>
      </c>
      <c r="C22" s="53">
        <v>0</v>
      </c>
      <c r="D22" s="53">
        <v>1</v>
      </c>
      <c r="E22" s="117">
        <v>1</v>
      </c>
      <c r="F22" s="19">
        <v>5</v>
      </c>
      <c r="G22" s="46">
        <f t="shared" si="0"/>
        <v>5000</v>
      </c>
      <c r="H22" s="28" t="s">
        <v>17</v>
      </c>
      <c r="I22" s="46" t="s">
        <v>18</v>
      </c>
      <c r="J22" s="46" t="s">
        <v>18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2.75" customHeight="1">
      <c r="A23" s="114" t="s">
        <v>457</v>
      </c>
      <c r="B23" s="65" t="s">
        <v>130</v>
      </c>
      <c r="C23" s="53">
        <v>0</v>
      </c>
      <c r="D23" s="53">
        <v>0.70</v>
      </c>
      <c r="E23" s="117">
        <v>0.70</v>
      </c>
      <c r="F23" s="19">
        <v>5</v>
      </c>
      <c r="G23" s="46">
        <f t="shared" si="0"/>
        <v>3500</v>
      </c>
      <c r="H23" s="28" t="s">
        <v>17</v>
      </c>
      <c r="I23" s="46" t="s">
        <v>18</v>
      </c>
      <c r="J23" s="46" t="s">
        <v>18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2.75" customHeight="1">
      <c r="A24" s="233" t="s">
        <v>458</v>
      </c>
      <c r="B24" s="197" t="s">
        <v>459</v>
      </c>
      <c r="C24" s="226">
        <v>0</v>
      </c>
      <c r="D24" s="226">
        <v>1.96</v>
      </c>
      <c r="E24" s="227">
        <v>1.96</v>
      </c>
      <c r="F24" s="226">
        <v>5</v>
      </c>
      <c r="G24" s="226">
        <f t="shared" si="0"/>
        <v>9800</v>
      </c>
      <c r="H24" s="241" t="s">
        <v>120</v>
      </c>
      <c r="I24" s="46" t="s">
        <v>18</v>
      </c>
      <c r="J24" s="46" t="s">
        <v>18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2.75" customHeight="1">
      <c r="A25" s="194"/>
      <c r="B25" s="194"/>
      <c r="C25" s="193"/>
      <c r="D25" s="193"/>
      <c r="E25" s="193"/>
      <c r="F25" s="193"/>
      <c r="G25" s="193"/>
      <c r="H25" s="193"/>
      <c r="I25" s="46" t="s">
        <v>22</v>
      </c>
      <c r="J25" s="46" t="s">
        <v>22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2.75" customHeight="1">
      <c r="A26" s="193"/>
      <c r="B26" s="193"/>
      <c r="C26" s="46">
        <v>1.96</v>
      </c>
      <c r="D26" s="46">
        <v>2.36</v>
      </c>
      <c r="E26" s="105">
        <v>0.40</v>
      </c>
      <c r="F26" s="46">
        <v>4</v>
      </c>
      <c r="G26" s="46">
        <f t="shared" si="1" ref="G26:G72">(E26*1000)*F26</f>
        <v>1600</v>
      </c>
      <c r="H26" s="61" t="s">
        <v>28</v>
      </c>
      <c r="I26" s="46" t="s">
        <v>22</v>
      </c>
      <c r="J26" s="46" t="s">
        <v>22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2.75" customHeight="1">
      <c r="A27" s="119" t="s">
        <v>460</v>
      </c>
      <c r="B27" s="48" t="s">
        <v>461</v>
      </c>
      <c r="C27" s="46">
        <v>0</v>
      </c>
      <c r="D27" s="46">
        <v>0.50</v>
      </c>
      <c r="E27" s="105">
        <v>0.50</v>
      </c>
      <c r="F27" s="116">
        <v>5</v>
      </c>
      <c r="G27" s="46">
        <f t="shared" si="1"/>
        <v>2500</v>
      </c>
      <c r="H27" s="120" t="s">
        <v>120</v>
      </c>
      <c r="I27" s="46" t="s">
        <v>18</v>
      </c>
      <c r="J27" s="46" t="s">
        <v>18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2.75" customHeight="1">
      <c r="A28" s="121" t="s">
        <v>462</v>
      </c>
      <c r="B28" s="65" t="s">
        <v>463</v>
      </c>
      <c r="C28" s="109">
        <v>0</v>
      </c>
      <c r="D28" s="109">
        <v>0.82</v>
      </c>
      <c r="E28" s="122">
        <v>0.82</v>
      </c>
      <c r="F28" s="123">
        <v>5</v>
      </c>
      <c r="G28" s="46">
        <f t="shared" si="1"/>
        <v>4100</v>
      </c>
      <c r="H28" s="124" t="s">
        <v>120</v>
      </c>
      <c r="I28" s="46" t="s">
        <v>18</v>
      </c>
      <c r="J28" s="46" t="s">
        <v>18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2.75" customHeight="1">
      <c r="A29" s="125" t="s">
        <v>464</v>
      </c>
      <c r="B29" s="65" t="s">
        <v>465</v>
      </c>
      <c r="C29" s="109">
        <v>0</v>
      </c>
      <c r="D29" s="109">
        <v>1.1599999999999999</v>
      </c>
      <c r="E29" s="122">
        <v>1.1599999999999999</v>
      </c>
      <c r="F29" s="123">
        <v>5</v>
      </c>
      <c r="G29" s="46">
        <f t="shared" si="1"/>
        <v>5800</v>
      </c>
      <c r="H29" s="124" t="s">
        <v>120</v>
      </c>
      <c r="I29" s="46" t="s">
        <v>18</v>
      </c>
      <c r="J29" s="46" t="s">
        <v>18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2.75" customHeight="1">
      <c r="A30" s="126" t="s">
        <v>466</v>
      </c>
      <c r="B30" s="92" t="s">
        <v>467</v>
      </c>
      <c r="C30" s="109">
        <v>0</v>
      </c>
      <c r="D30" s="109">
        <v>2.68</v>
      </c>
      <c r="E30" s="122">
        <v>2.68</v>
      </c>
      <c r="F30" s="123">
        <v>5</v>
      </c>
      <c r="G30" s="46">
        <f t="shared" si="1"/>
        <v>13400</v>
      </c>
      <c r="H30" s="124" t="s">
        <v>120</v>
      </c>
      <c r="I30" s="46" t="s">
        <v>22</v>
      </c>
      <c r="J30" s="46" t="s">
        <v>22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2.75" customHeight="1">
      <c r="A31" s="228" t="s">
        <v>468</v>
      </c>
      <c r="B31" s="197" t="s">
        <v>469</v>
      </c>
      <c r="C31" s="226">
        <v>0</v>
      </c>
      <c r="D31" s="226">
        <v>1.76</v>
      </c>
      <c r="E31" s="227">
        <v>1.76</v>
      </c>
      <c r="F31" s="219">
        <v>6</v>
      </c>
      <c r="G31" s="46">
        <f t="shared" si="1"/>
        <v>10560</v>
      </c>
      <c r="H31" s="221" t="s">
        <v>120</v>
      </c>
      <c r="I31" s="46" t="s">
        <v>18</v>
      </c>
      <c r="J31" s="46" t="s">
        <v>18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24" customHeight="1">
      <c r="A32" s="229"/>
      <c r="B32" s="193"/>
      <c r="C32" s="230"/>
      <c r="D32" s="230"/>
      <c r="E32" s="230"/>
      <c r="F32" s="220"/>
      <c r="G32" s="46">
        <f t="shared" si="1"/>
        <v>0</v>
      </c>
      <c r="H32" s="222"/>
      <c r="I32" s="46" t="s">
        <v>18</v>
      </c>
      <c r="J32" s="46" t="s">
        <v>18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2.75" customHeight="1">
      <c r="A33" s="223" t="s">
        <v>470</v>
      </c>
      <c r="B33" s="225" t="s">
        <v>471</v>
      </c>
      <c r="C33" s="226">
        <v>0</v>
      </c>
      <c r="D33" s="226">
        <v>2.0699999999999998</v>
      </c>
      <c r="E33" s="227">
        <v>2.0699999999999998</v>
      </c>
      <c r="F33" s="219">
        <v>5</v>
      </c>
      <c r="G33" s="46">
        <f t="shared" si="1"/>
        <v>10350</v>
      </c>
      <c r="H33" s="221" t="s">
        <v>120</v>
      </c>
      <c r="I33" s="46" t="s">
        <v>22</v>
      </c>
      <c r="J33" s="46" t="s">
        <v>22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2.75" customHeight="1">
      <c r="A34" s="224"/>
      <c r="B34" s="212"/>
      <c r="C34" s="193"/>
      <c r="D34" s="193"/>
      <c r="E34" s="193"/>
      <c r="F34" s="213"/>
      <c r="G34" s="46">
        <f t="shared" si="1"/>
        <v>0</v>
      </c>
      <c r="H34" s="208"/>
      <c r="I34" s="46" t="s">
        <v>22</v>
      </c>
      <c r="J34" s="46" t="s">
        <v>22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2.75" customHeight="1">
      <c r="A35" s="128" t="s">
        <v>472</v>
      </c>
      <c r="B35" s="65" t="s">
        <v>473</v>
      </c>
      <c r="C35" s="129">
        <v>0</v>
      </c>
      <c r="D35" s="46">
        <v>2.0699999999999998</v>
      </c>
      <c r="E35" s="105">
        <v>2.0699999999999998</v>
      </c>
      <c r="F35" s="116">
        <v>5</v>
      </c>
      <c r="G35" s="46">
        <f t="shared" si="1"/>
        <v>10350</v>
      </c>
      <c r="H35" s="120" t="s">
        <v>120</v>
      </c>
      <c r="I35" s="46" t="s">
        <v>18</v>
      </c>
      <c r="J35" s="46" t="s">
        <v>18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2.75" customHeight="1">
      <c r="A36" s="245" t="s">
        <v>474</v>
      </c>
      <c r="B36" s="225" t="s">
        <v>475</v>
      </c>
      <c r="C36" s="226">
        <v>0</v>
      </c>
      <c r="D36" s="226">
        <v>1.57</v>
      </c>
      <c r="E36" s="227">
        <v>1.57</v>
      </c>
      <c r="F36" s="219">
        <v>4</v>
      </c>
      <c r="G36" s="46">
        <f t="shared" si="1"/>
        <v>6280</v>
      </c>
      <c r="H36" s="221" t="s">
        <v>120</v>
      </c>
      <c r="I36" s="46" t="s">
        <v>22</v>
      </c>
      <c r="J36" s="46" t="s">
        <v>22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2.75" customHeight="1">
      <c r="A37" s="231"/>
      <c r="B37" s="212"/>
      <c r="C37" s="194"/>
      <c r="D37" s="194"/>
      <c r="E37" s="194"/>
      <c r="F37" s="212"/>
      <c r="G37" s="46">
        <f t="shared" si="1"/>
        <v>0</v>
      </c>
      <c r="H37" s="206"/>
      <c r="I37" s="46" t="s">
        <v>22</v>
      </c>
      <c r="J37" s="46" t="s">
        <v>22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2.75" customHeight="1">
      <c r="A38" s="232"/>
      <c r="B38" s="213"/>
      <c r="C38" s="230"/>
      <c r="D38" s="230"/>
      <c r="E38" s="230"/>
      <c r="F38" s="220"/>
      <c r="G38" s="46">
        <f t="shared" si="1"/>
        <v>0</v>
      </c>
      <c r="H38" s="222"/>
      <c r="I38" s="46" t="s">
        <v>22</v>
      </c>
      <c r="J38" s="46" t="s">
        <v>22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2.75" customHeight="1">
      <c r="A39" s="121" t="s">
        <v>476</v>
      </c>
      <c r="B39" s="92" t="s">
        <v>477</v>
      </c>
      <c r="C39" s="109">
        <v>0</v>
      </c>
      <c r="D39" s="109">
        <v>3.04</v>
      </c>
      <c r="E39" s="122">
        <v>3.04</v>
      </c>
      <c r="F39" s="123">
        <v>5</v>
      </c>
      <c r="G39" s="46">
        <f t="shared" si="1"/>
        <v>15200</v>
      </c>
      <c r="H39" s="124" t="s">
        <v>120</v>
      </c>
      <c r="I39" s="46" t="s">
        <v>18</v>
      </c>
      <c r="J39" s="46" t="s">
        <v>18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2.75" customHeight="1">
      <c r="A40" s="125" t="s">
        <v>478</v>
      </c>
      <c r="B40" s="65" t="s">
        <v>479</v>
      </c>
      <c r="C40" s="46">
        <v>0</v>
      </c>
      <c r="D40" s="46">
        <f>E40</f>
        <v>0.56999999999999995</v>
      </c>
      <c r="E40" s="105">
        <v>0.56999999999999995</v>
      </c>
      <c r="F40" s="62">
        <v>4</v>
      </c>
      <c r="G40" s="46">
        <f t="shared" si="1"/>
        <v>2280</v>
      </c>
      <c r="H40" s="120" t="s">
        <v>17</v>
      </c>
      <c r="I40" s="46" t="s">
        <v>18</v>
      </c>
      <c r="J40" s="46" t="s">
        <v>18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>
      <c r="A41" s="121" t="s">
        <v>480</v>
      </c>
      <c r="B41" s="65" t="s">
        <v>481</v>
      </c>
      <c r="C41" s="52">
        <v>0</v>
      </c>
      <c r="D41" s="46">
        <v>0.76</v>
      </c>
      <c r="E41" s="105">
        <v>0.76</v>
      </c>
      <c r="F41" s="116">
        <v>4</v>
      </c>
      <c r="G41" s="46">
        <f t="shared" si="1"/>
        <v>3040</v>
      </c>
      <c r="H41" s="120" t="s">
        <v>120</v>
      </c>
      <c r="I41" s="46" t="s">
        <v>22</v>
      </c>
      <c r="J41" s="46" t="s">
        <v>22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2.75" customHeight="1">
      <c r="A42" s="130" t="s">
        <v>482</v>
      </c>
      <c r="B42" s="127" t="s">
        <v>483</v>
      </c>
      <c r="C42" s="52">
        <v>0</v>
      </c>
      <c r="D42" s="52">
        <v>0.66</v>
      </c>
      <c r="E42" s="106">
        <v>0.66</v>
      </c>
      <c r="F42" s="52">
        <v>4</v>
      </c>
      <c r="G42" s="46">
        <f t="shared" si="1"/>
        <v>2640</v>
      </c>
      <c r="H42" s="52" t="s">
        <v>28</v>
      </c>
      <c r="I42" s="46" t="s">
        <v>22</v>
      </c>
      <c r="J42" s="46" t="s">
        <v>22</v>
      </c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2.75" customHeight="1">
      <c r="A43" s="228" t="s">
        <v>484</v>
      </c>
      <c r="B43" s="197" t="s">
        <v>485</v>
      </c>
      <c r="C43" s="226">
        <v>0</v>
      </c>
      <c r="D43" s="226">
        <v>0.34</v>
      </c>
      <c r="E43" s="227">
        <v>0.34</v>
      </c>
      <c r="F43" s="226">
        <v>4</v>
      </c>
      <c r="G43" s="46">
        <f t="shared" si="1"/>
        <v>1360</v>
      </c>
      <c r="H43" s="226" t="s">
        <v>120</v>
      </c>
      <c r="I43" s="46" t="s">
        <v>18</v>
      </c>
      <c r="J43" s="46" t="s">
        <v>18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>
      <c r="A44" s="232"/>
      <c r="B44" s="230"/>
      <c r="C44" s="194"/>
      <c r="D44" s="193"/>
      <c r="E44" s="193"/>
      <c r="F44" s="193"/>
      <c r="G44" s="46">
        <f t="shared" si="1"/>
        <v>0</v>
      </c>
      <c r="H44" s="193"/>
      <c r="I44" s="46" t="s">
        <v>18</v>
      </c>
      <c r="J44" s="46" t="s">
        <v>18</v>
      </c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2.75" customHeight="1">
      <c r="A45" s="228" t="s">
        <v>486</v>
      </c>
      <c r="B45" s="218" t="s">
        <v>487</v>
      </c>
      <c r="C45" s="226">
        <v>0</v>
      </c>
      <c r="D45" s="226">
        <v>0.20</v>
      </c>
      <c r="E45" s="227">
        <v>0.20</v>
      </c>
      <c r="F45" s="226">
        <v>4</v>
      </c>
      <c r="G45" s="46">
        <f t="shared" si="1"/>
        <v>800</v>
      </c>
      <c r="H45" s="226" t="s">
        <v>120</v>
      </c>
      <c r="I45" s="46" t="s">
        <v>18</v>
      </c>
      <c r="J45" s="46" t="s">
        <v>18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2.75" customHeight="1">
      <c r="A46" s="231"/>
      <c r="B46" s="212"/>
      <c r="C46" s="194"/>
      <c r="D46" s="194"/>
      <c r="E46" s="194"/>
      <c r="F46" s="194"/>
      <c r="G46" s="46">
        <f t="shared" si="1"/>
        <v>0</v>
      </c>
      <c r="H46" s="194"/>
      <c r="I46" s="46" t="s">
        <v>18</v>
      </c>
      <c r="J46" s="46" t="s">
        <v>18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2.75" customHeight="1">
      <c r="A47" s="229"/>
      <c r="B47" s="213"/>
      <c r="C47" s="193"/>
      <c r="D47" s="193"/>
      <c r="E47" s="193"/>
      <c r="F47" s="193"/>
      <c r="G47" s="46">
        <f t="shared" si="1"/>
        <v>0</v>
      </c>
      <c r="H47" s="193"/>
      <c r="I47" s="46" t="s">
        <v>18</v>
      </c>
      <c r="J47" s="46" t="s">
        <v>18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2.75" customHeight="1">
      <c r="A48" s="228" t="s">
        <v>488</v>
      </c>
      <c r="B48" s="218" t="s">
        <v>61</v>
      </c>
      <c r="C48" s="131">
        <v>0</v>
      </c>
      <c r="D48" s="132">
        <v>0.068000000000000005</v>
      </c>
      <c r="E48" s="133">
        <v>0.068000000000000005</v>
      </c>
      <c r="F48" s="19">
        <v>4</v>
      </c>
      <c r="G48" s="46">
        <f t="shared" si="1"/>
        <v>272</v>
      </c>
      <c r="H48" s="134" t="s">
        <v>120</v>
      </c>
      <c r="I48" s="46" t="s">
        <v>18</v>
      </c>
      <c r="J48" s="46" t="s">
        <v>18</v>
      </c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2.75" customHeight="1">
      <c r="A49" s="231"/>
      <c r="B49" s="212"/>
      <c r="C49" s="53">
        <v>0.068000000000000005</v>
      </c>
      <c r="D49" s="53">
        <v>0.17799999999999999</v>
      </c>
      <c r="E49" s="117">
        <v>0.11</v>
      </c>
      <c r="F49" s="19">
        <v>4</v>
      </c>
      <c r="G49" s="46">
        <f t="shared" si="1"/>
        <v>440</v>
      </c>
      <c r="H49" s="28" t="s">
        <v>120</v>
      </c>
      <c r="I49" s="46" t="s">
        <v>18</v>
      </c>
      <c r="J49" s="46" t="s">
        <v>18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2.75" customHeight="1">
      <c r="A50" s="229"/>
      <c r="B50" s="213"/>
      <c r="C50" s="53">
        <v>0.17799999999999999</v>
      </c>
      <c r="D50" s="53">
        <v>0.308</v>
      </c>
      <c r="E50" s="117">
        <v>0.13</v>
      </c>
      <c r="F50" s="19">
        <v>4</v>
      </c>
      <c r="G50" s="46">
        <f t="shared" si="1"/>
        <v>520</v>
      </c>
      <c r="H50" s="28" t="s">
        <v>120</v>
      </c>
      <c r="I50" s="46" t="s">
        <v>18</v>
      </c>
      <c r="J50" s="46" t="s">
        <v>18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2.75" customHeight="1">
      <c r="A51" s="233" t="s">
        <v>489</v>
      </c>
      <c r="B51" s="218" t="s">
        <v>192</v>
      </c>
      <c r="C51" s="53">
        <v>0</v>
      </c>
      <c r="D51" s="53">
        <v>0.095000000000000001</v>
      </c>
      <c r="E51" s="117">
        <v>0.095000000000000001</v>
      </c>
      <c r="F51" s="19">
        <v>3.50</v>
      </c>
      <c r="G51" s="46">
        <f t="shared" si="1"/>
        <v>332.50</v>
      </c>
      <c r="H51" s="28" t="s">
        <v>120</v>
      </c>
      <c r="I51" s="46" t="s">
        <v>18</v>
      </c>
      <c r="J51" s="46" t="s">
        <v>18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2.75" customHeight="1">
      <c r="A52" s="193"/>
      <c r="B52" s="213"/>
      <c r="C52" s="53">
        <v>0.095000000000000001</v>
      </c>
      <c r="D52" s="135">
        <v>0.21</v>
      </c>
      <c r="E52" s="136">
        <v>0.115</v>
      </c>
      <c r="F52" s="19">
        <v>3.50</v>
      </c>
      <c r="G52" s="46">
        <f t="shared" si="1"/>
        <v>402.50</v>
      </c>
      <c r="H52" s="28" t="s">
        <v>120</v>
      </c>
      <c r="I52" s="46" t="s">
        <v>18</v>
      </c>
      <c r="J52" s="46" t="s">
        <v>18</v>
      </c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2.75" customHeight="1">
      <c r="A53" s="125" t="s">
        <v>490</v>
      </c>
      <c r="B53" s="137" t="s">
        <v>491</v>
      </c>
      <c r="C53" s="138">
        <v>0</v>
      </c>
      <c r="D53" s="138">
        <v>0.84</v>
      </c>
      <c r="E53" s="139">
        <v>0.84</v>
      </c>
      <c r="F53" s="138">
        <v>6</v>
      </c>
      <c r="G53" s="46">
        <f t="shared" si="1"/>
        <v>5040</v>
      </c>
      <c r="H53" s="140" t="s">
        <v>120</v>
      </c>
      <c r="I53" s="46" t="s">
        <v>22</v>
      </c>
      <c r="J53" s="46" t="s">
        <v>22</v>
      </c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2.75" customHeight="1">
      <c r="A54" s="125" t="s">
        <v>492</v>
      </c>
      <c r="B54" s="141" t="s">
        <v>493</v>
      </c>
      <c r="C54" s="46">
        <v>0</v>
      </c>
      <c r="D54" s="46">
        <v>0.41</v>
      </c>
      <c r="E54" s="105">
        <v>0.41</v>
      </c>
      <c r="F54" s="46">
        <v>3</v>
      </c>
      <c r="G54" s="46">
        <f t="shared" si="1"/>
        <v>1230</v>
      </c>
      <c r="H54" s="61" t="s">
        <v>120</v>
      </c>
      <c r="I54" s="46" t="s">
        <v>22</v>
      </c>
      <c r="J54" s="46" t="s">
        <v>22</v>
      </c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23.25" customHeight="1">
      <c r="A55" s="125" t="s">
        <v>494</v>
      </c>
      <c r="B55" s="141" t="s">
        <v>495</v>
      </c>
      <c r="C55" s="46">
        <v>0</v>
      </c>
      <c r="D55" s="46">
        <v>0.19</v>
      </c>
      <c r="E55" s="105">
        <v>0.19</v>
      </c>
      <c r="F55" s="46">
        <v>4</v>
      </c>
      <c r="G55" s="46">
        <f t="shared" si="1"/>
        <v>760</v>
      </c>
      <c r="H55" s="61" t="s">
        <v>120</v>
      </c>
      <c r="I55" s="46" t="s">
        <v>22</v>
      </c>
      <c r="J55" s="46" t="s">
        <v>22</v>
      </c>
      <c r="K55" s="30"/>
      <c r="L55" s="30"/>
      <c r="M55" s="30"/>
      <c r="N55" s="30"/>
      <c r="O55" s="30"/>
      <c r="P55" s="30"/>
      <c r="Q55" s="30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2.75" customHeight="1">
      <c r="A56" s="142" t="s">
        <v>496</v>
      </c>
      <c r="B56" s="24" t="s">
        <v>497</v>
      </c>
      <c r="C56" s="52">
        <v>0</v>
      </c>
      <c r="D56" s="109">
        <v>0.14000000000000001</v>
      </c>
      <c r="E56" s="122">
        <v>0.14000000000000001</v>
      </c>
      <c r="F56" s="109">
        <v>3</v>
      </c>
      <c r="G56" s="46">
        <f t="shared" si="1"/>
        <v>420</v>
      </c>
      <c r="H56" s="143" t="s">
        <v>28</v>
      </c>
      <c r="I56" s="46" t="s">
        <v>22</v>
      </c>
      <c r="J56" s="46" t="s">
        <v>22</v>
      </c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2.75" customHeight="1">
      <c r="A57" s="233" t="s">
        <v>498</v>
      </c>
      <c r="B57" s="218" t="s">
        <v>499</v>
      </c>
      <c r="C57" s="226">
        <v>0</v>
      </c>
      <c r="D57" s="226">
        <v>0.30</v>
      </c>
      <c r="E57" s="227">
        <v>0.30</v>
      </c>
      <c r="F57" s="226">
        <v>4</v>
      </c>
      <c r="G57" s="46">
        <f t="shared" si="1"/>
        <v>1200</v>
      </c>
      <c r="H57" s="226" t="s">
        <v>120</v>
      </c>
      <c r="I57" s="46" t="s">
        <v>22</v>
      </c>
      <c r="J57" s="46" t="s">
        <v>22</v>
      </c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2.75" customHeight="1">
      <c r="A58" s="194"/>
      <c r="B58" s="212"/>
      <c r="C58" s="194"/>
      <c r="D58" s="194"/>
      <c r="E58" s="194"/>
      <c r="F58" s="194"/>
      <c r="G58" s="46">
        <f t="shared" si="1"/>
        <v>0</v>
      </c>
      <c r="H58" s="194"/>
      <c r="I58" s="46" t="s">
        <v>22</v>
      </c>
      <c r="J58" s="46" t="s">
        <v>22</v>
      </c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2.75" customHeight="1">
      <c r="A59" s="193"/>
      <c r="B59" s="213"/>
      <c r="C59" s="193"/>
      <c r="D59" s="193"/>
      <c r="E59" s="193"/>
      <c r="F59" s="193"/>
      <c r="G59" s="46">
        <f t="shared" si="1"/>
        <v>0</v>
      </c>
      <c r="H59" s="193"/>
      <c r="I59" s="46" t="s">
        <v>22</v>
      </c>
      <c r="J59" s="46" t="s">
        <v>22</v>
      </c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2.75" customHeight="1">
      <c r="A60" s="144" t="s">
        <v>500</v>
      </c>
      <c r="B60" s="44" t="s">
        <v>501</v>
      </c>
      <c r="C60" s="49">
        <v>0</v>
      </c>
      <c r="D60" s="52">
        <v>0.20</v>
      </c>
      <c r="E60" s="106">
        <v>0.20</v>
      </c>
      <c r="F60" s="52">
        <v>3</v>
      </c>
      <c r="G60" s="46">
        <f t="shared" si="1"/>
        <v>600</v>
      </c>
      <c r="H60" s="118" t="s">
        <v>120</v>
      </c>
      <c r="I60" s="46" t="s">
        <v>22</v>
      </c>
      <c r="J60" s="46" t="s">
        <v>22</v>
      </c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2.75" customHeight="1">
      <c r="A61" s="228" t="s">
        <v>502</v>
      </c>
      <c r="B61" s="197" t="s">
        <v>503</v>
      </c>
      <c r="C61" s="46">
        <v>0</v>
      </c>
      <c r="D61" s="46">
        <v>0.30</v>
      </c>
      <c r="E61" s="105">
        <v>0.30</v>
      </c>
      <c r="F61" s="46">
        <v>6</v>
      </c>
      <c r="G61" s="46">
        <f t="shared" si="1"/>
        <v>1800</v>
      </c>
      <c r="H61" s="61" t="s">
        <v>17</v>
      </c>
      <c r="I61" s="46" t="s">
        <v>22</v>
      </c>
      <c r="J61" s="46" t="s">
        <v>22</v>
      </c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2.75" customHeight="1">
      <c r="A62" s="229"/>
      <c r="B62" s="193"/>
      <c r="C62" s="46">
        <v>0.30</v>
      </c>
      <c r="D62" s="46">
        <v>0.55000000000000004</v>
      </c>
      <c r="E62" s="105">
        <f>D62-C62</f>
        <v>0.25000000000000006</v>
      </c>
      <c r="F62" s="46">
        <v>4</v>
      </c>
      <c r="G62" s="46">
        <f t="shared" si="1"/>
        <v>1000.0000000000002</v>
      </c>
      <c r="H62" s="61" t="s">
        <v>120</v>
      </c>
      <c r="I62" s="46" t="s">
        <v>22</v>
      </c>
      <c r="J62" s="46" t="s">
        <v>22</v>
      </c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2.75" customHeight="1">
      <c r="A63" s="142" t="s">
        <v>504</v>
      </c>
      <c r="B63" s="145" t="s">
        <v>505</v>
      </c>
      <c r="C63" s="46">
        <v>0</v>
      </c>
      <c r="D63" s="46">
        <v>0.90</v>
      </c>
      <c r="E63" s="105">
        <v>0.90</v>
      </c>
      <c r="F63" s="46">
        <v>5</v>
      </c>
      <c r="G63" s="46">
        <f t="shared" si="1"/>
        <v>4500</v>
      </c>
      <c r="H63" s="61" t="s">
        <v>120</v>
      </c>
      <c r="I63" s="46" t="s">
        <v>22</v>
      </c>
      <c r="J63" s="46" t="s">
        <v>22</v>
      </c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2.75" customHeight="1">
      <c r="A64" s="121" t="s">
        <v>506</v>
      </c>
      <c r="B64" s="65" t="s">
        <v>507</v>
      </c>
      <c r="C64" s="52">
        <v>0</v>
      </c>
      <c r="D64" s="46">
        <v>0.91</v>
      </c>
      <c r="E64" s="105">
        <v>0.91</v>
      </c>
      <c r="F64" s="46">
        <v>4</v>
      </c>
      <c r="G64" s="46">
        <f t="shared" si="1"/>
        <v>3640</v>
      </c>
      <c r="H64" s="61" t="s">
        <v>28</v>
      </c>
      <c r="I64" s="46" t="s">
        <v>22</v>
      </c>
      <c r="J64" s="46" t="s">
        <v>22</v>
      </c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2.75" customHeight="1">
      <c r="A65" s="228" t="s">
        <v>508</v>
      </c>
      <c r="B65" s="225" t="s">
        <v>509</v>
      </c>
      <c r="C65" s="226">
        <v>0</v>
      </c>
      <c r="D65" s="226">
        <v>0.98</v>
      </c>
      <c r="E65" s="227">
        <v>0.98</v>
      </c>
      <c r="F65" s="226">
        <v>3</v>
      </c>
      <c r="G65" s="46">
        <f t="shared" si="1"/>
        <v>2940</v>
      </c>
      <c r="H65" s="226" t="s">
        <v>28</v>
      </c>
      <c r="I65" s="46" t="s">
        <v>22</v>
      </c>
      <c r="J65" s="46" t="s">
        <v>22</v>
      </c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2.75" customHeight="1">
      <c r="A66" s="229"/>
      <c r="B66" s="213"/>
      <c r="C66" s="193"/>
      <c r="D66" s="193"/>
      <c r="E66" s="193"/>
      <c r="F66" s="193"/>
      <c r="G66" s="46">
        <f t="shared" si="1"/>
        <v>0</v>
      </c>
      <c r="H66" s="193"/>
      <c r="I66" s="46" t="s">
        <v>22</v>
      </c>
      <c r="J66" s="46" t="s">
        <v>22</v>
      </c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2.75" customHeight="1">
      <c r="A67" s="126" t="s">
        <v>510</v>
      </c>
      <c r="B67" s="65" t="s">
        <v>511</v>
      </c>
      <c r="C67" s="50">
        <v>0</v>
      </c>
      <c r="D67" s="46">
        <v>0.26</v>
      </c>
      <c r="E67" s="105">
        <v>0.26</v>
      </c>
      <c r="F67" s="46">
        <v>4</v>
      </c>
      <c r="G67" s="46">
        <f t="shared" si="1"/>
        <v>1040</v>
      </c>
      <c r="H67" s="61" t="s">
        <v>120</v>
      </c>
      <c r="I67" s="46" t="s">
        <v>22</v>
      </c>
      <c r="J67" s="46" t="s">
        <v>22</v>
      </c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2.75" customHeight="1">
      <c r="A68" s="126" t="s">
        <v>512</v>
      </c>
      <c r="B68" s="146" t="s">
        <v>513</v>
      </c>
      <c r="C68" s="46">
        <v>0</v>
      </c>
      <c r="D68" s="46">
        <v>0.43</v>
      </c>
      <c r="E68" s="105">
        <v>0.43</v>
      </c>
      <c r="F68" s="46">
        <v>3</v>
      </c>
      <c r="G68" s="46">
        <f t="shared" si="1"/>
        <v>1290</v>
      </c>
      <c r="H68" s="61" t="s">
        <v>120</v>
      </c>
      <c r="I68" s="46" t="s">
        <v>22</v>
      </c>
      <c r="J68" s="46" t="s">
        <v>22</v>
      </c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2.75" customHeight="1">
      <c r="A69" s="126" t="s">
        <v>514</v>
      </c>
      <c r="B69" s="146" t="s">
        <v>515</v>
      </c>
      <c r="C69" s="46">
        <v>0</v>
      </c>
      <c r="D69" s="46">
        <v>0.49</v>
      </c>
      <c r="E69" s="105">
        <v>0.49</v>
      </c>
      <c r="F69" s="46">
        <v>5</v>
      </c>
      <c r="G69" s="46">
        <f t="shared" si="1"/>
        <v>2450</v>
      </c>
      <c r="H69" s="61" t="s">
        <v>120</v>
      </c>
      <c r="I69" s="46" t="s">
        <v>22</v>
      </c>
      <c r="J69" s="46" t="s">
        <v>22</v>
      </c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2.75" customHeight="1">
      <c r="A70" s="126" t="s">
        <v>516</v>
      </c>
      <c r="B70" s="92" t="s">
        <v>517</v>
      </c>
      <c r="C70" s="46">
        <v>0</v>
      </c>
      <c r="D70" s="46">
        <v>0.37</v>
      </c>
      <c r="E70" s="105">
        <v>0.37</v>
      </c>
      <c r="F70" s="46">
        <v>4</v>
      </c>
      <c r="G70" s="46">
        <f t="shared" si="1"/>
        <v>1480</v>
      </c>
      <c r="H70" s="61" t="s">
        <v>120</v>
      </c>
      <c r="I70" s="46" t="s">
        <v>18</v>
      </c>
      <c r="J70" s="46" t="s">
        <v>18</v>
      </c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2.75" customHeight="1">
      <c r="A71" s="126" t="s">
        <v>518</v>
      </c>
      <c r="B71" s="65" t="s">
        <v>519</v>
      </c>
      <c r="C71" s="46">
        <v>0</v>
      </c>
      <c r="D71" s="46">
        <v>1.25</v>
      </c>
      <c r="E71" s="105">
        <v>1.25</v>
      </c>
      <c r="F71" s="46">
        <v>4</v>
      </c>
      <c r="G71" s="46">
        <f t="shared" si="1"/>
        <v>5000</v>
      </c>
      <c r="H71" s="61" t="s">
        <v>28</v>
      </c>
      <c r="I71" s="46" t="s">
        <v>22</v>
      </c>
      <c r="J71" s="46" t="s">
        <v>22</v>
      </c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2.75" customHeight="1">
      <c r="A72" s="126" t="s">
        <v>520</v>
      </c>
      <c r="B72" s="48" t="s">
        <v>521</v>
      </c>
      <c r="C72" s="46">
        <v>0</v>
      </c>
      <c r="D72" s="46">
        <v>0.33</v>
      </c>
      <c r="E72" s="105">
        <v>0.33</v>
      </c>
      <c r="F72" s="46">
        <v>5</v>
      </c>
      <c r="G72" s="46">
        <f t="shared" si="1"/>
        <v>1650</v>
      </c>
      <c r="H72" s="12" t="s">
        <v>120</v>
      </c>
      <c r="I72" s="46" t="s">
        <v>22</v>
      </c>
      <c r="J72" s="46" t="s">
        <v>22</v>
      </c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2.75" customHeight="1">
      <c r="A73" s="36"/>
      <c r="B73" s="36"/>
      <c r="C73" s="7"/>
      <c r="D73" s="7"/>
      <c r="E73" s="7"/>
      <c r="F73" s="7"/>
      <c r="G73" s="7"/>
      <c r="H73" s="6"/>
      <c r="I73" s="102"/>
      <c r="J73" s="102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2.75" customHeight="1">
      <c r="A74" s="36"/>
      <c r="B74" s="36"/>
      <c r="C74" s="7"/>
      <c r="D74" s="7"/>
      <c r="E74" s="7"/>
      <c r="F74" s="7"/>
      <c r="G74" s="7"/>
      <c r="H74" s="6"/>
      <c r="I74" s="102"/>
      <c r="J74" s="102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2.75" customHeight="1">
      <c r="A75" s="36"/>
      <c r="B75" s="36"/>
      <c r="C75" s="7"/>
      <c r="D75" s="7"/>
      <c r="E75" s="7"/>
      <c r="F75" s="7"/>
      <c r="G75" s="7"/>
      <c r="H75" s="6"/>
      <c r="I75" s="102"/>
      <c r="J75" s="102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2.75" customHeight="1">
      <c r="A76" s="36"/>
      <c r="B76" s="36"/>
      <c r="C76" s="7"/>
      <c r="D76" s="7"/>
      <c r="E76" s="7"/>
      <c r="F76" s="7"/>
      <c r="G76" s="7"/>
      <c r="H76" s="6"/>
      <c r="I76" s="102"/>
      <c r="J76" s="102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2.75" customHeight="1">
      <c r="A77" s="36"/>
      <c r="B77" s="36"/>
      <c r="C77" s="7"/>
      <c r="D77" s="7"/>
      <c r="E77" s="7"/>
      <c r="F77" s="7"/>
      <c r="G77" s="7"/>
      <c r="H77" s="6"/>
      <c r="I77" s="102"/>
      <c r="J77" s="102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2.75" customHeight="1">
      <c r="A78" s="36"/>
      <c r="B78" s="36"/>
      <c r="C78" s="7"/>
      <c r="D78" s="7"/>
      <c r="E78" s="7"/>
      <c r="F78" s="7"/>
      <c r="G78" s="7"/>
      <c r="H78" s="6"/>
      <c r="I78" s="102"/>
      <c r="J78" s="102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2.75" customHeight="1">
      <c r="A79" s="36"/>
      <c r="B79" s="36"/>
      <c r="C79" s="7"/>
      <c r="D79" s="7"/>
      <c r="E79" s="7"/>
      <c r="F79" s="7"/>
      <c r="G79" s="7"/>
      <c r="H79" s="6"/>
      <c r="I79" s="102"/>
      <c r="J79" s="102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2.75" customHeight="1">
      <c r="A80" s="36"/>
      <c r="B80" s="36"/>
      <c r="C80" s="7"/>
      <c r="D80" s="7"/>
      <c r="E80" s="7"/>
      <c r="F80" s="7"/>
      <c r="G80" s="7"/>
      <c r="H80" s="6"/>
      <c r="I80" s="102"/>
      <c r="J80" s="102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2.75" customHeight="1">
      <c r="A81" s="36"/>
      <c r="B81" s="36"/>
      <c r="C81" s="7"/>
      <c r="D81" s="7"/>
      <c r="E81" s="7"/>
      <c r="F81" s="7"/>
      <c r="G81" s="7"/>
      <c r="H81" s="6"/>
      <c r="I81" s="102"/>
      <c r="J81" s="102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2.75" customHeight="1">
      <c r="A82" s="36"/>
      <c r="B82" s="36"/>
      <c r="C82" s="7"/>
      <c r="D82" s="7"/>
      <c r="E82" s="7"/>
      <c r="F82" s="7"/>
      <c r="G82" s="7"/>
      <c r="H82" s="6"/>
      <c r="I82" s="102"/>
      <c r="J82" s="102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2.75" customHeight="1">
      <c r="A83" s="36"/>
      <c r="B83" s="36"/>
      <c r="C83" s="7"/>
      <c r="D83" s="7"/>
      <c r="E83" s="7"/>
      <c r="F83" s="7"/>
      <c r="G83" s="7"/>
      <c r="H83" s="6"/>
      <c r="I83" s="102"/>
      <c r="J83" s="102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2.75" customHeight="1">
      <c r="A84" s="36"/>
      <c r="B84" s="36"/>
      <c r="C84" s="7"/>
      <c r="D84" s="7"/>
      <c r="E84" s="7"/>
      <c r="F84" s="7"/>
      <c r="G84" s="7"/>
      <c r="H84" s="6"/>
      <c r="I84" s="102"/>
      <c r="J84" s="102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2.75" customHeight="1">
      <c r="A85" s="36"/>
      <c r="B85" s="36"/>
      <c r="C85" s="7"/>
      <c r="D85" s="7"/>
      <c r="E85" s="7"/>
      <c r="F85" s="7"/>
      <c r="G85" s="7"/>
      <c r="H85" s="6"/>
      <c r="I85" s="102"/>
      <c r="J85" s="102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2.75" customHeight="1">
      <c r="A86" s="36"/>
      <c r="B86" s="36"/>
      <c r="C86" s="7"/>
      <c r="D86" s="7"/>
      <c r="E86" s="7"/>
      <c r="F86" s="7"/>
      <c r="G86" s="7"/>
      <c r="H86" s="6"/>
      <c r="I86" s="102"/>
      <c r="J86" s="102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2.75" customHeight="1">
      <c r="A87" s="36"/>
      <c r="B87" s="36"/>
      <c r="C87" s="7"/>
      <c r="D87" s="7"/>
      <c r="E87" s="7"/>
      <c r="F87" s="7"/>
      <c r="G87" s="7"/>
      <c r="H87" s="6"/>
      <c r="I87" s="102"/>
      <c r="J87" s="102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2.75" customHeight="1">
      <c r="A88" s="36"/>
      <c r="B88" s="36"/>
      <c r="C88" s="7"/>
      <c r="D88" s="7"/>
      <c r="E88" s="7"/>
      <c r="F88" s="7"/>
      <c r="G88" s="7"/>
      <c r="H88" s="6"/>
      <c r="I88" s="102"/>
      <c r="J88" s="102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2.75" customHeight="1">
      <c r="A89" s="36"/>
      <c r="B89" s="36"/>
      <c r="C89" s="7"/>
      <c r="D89" s="7"/>
      <c r="E89" s="7"/>
      <c r="F89" s="7"/>
      <c r="G89" s="7"/>
      <c r="H89" s="6"/>
      <c r="I89" s="102"/>
      <c r="J89" s="102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2.75" customHeight="1">
      <c r="A90" s="36"/>
      <c r="B90" s="36"/>
      <c r="C90" s="7"/>
      <c r="D90" s="7"/>
      <c r="E90" s="7"/>
      <c r="F90" s="7"/>
      <c r="G90" s="7"/>
      <c r="H90" s="6"/>
      <c r="I90" s="102"/>
      <c r="J90" s="102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2.75" customHeight="1">
      <c r="A91" s="36"/>
      <c r="B91" s="36"/>
      <c r="C91" s="7"/>
      <c r="D91" s="7"/>
      <c r="E91" s="7"/>
      <c r="F91" s="7"/>
      <c r="G91" s="7"/>
      <c r="H91" s="6"/>
      <c r="I91" s="102"/>
      <c r="J91" s="102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2.75" customHeight="1">
      <c r="A92" s="36"/>
      <c r="B92" s="36"/>
      <c r="C92" s="7"/>
      <c r="D92" s="7"/>
      <c r="E92" s="7"/>
      <c r="F92" s="7"/>
      <c r="G92" s="7"/>
      <c r="H92" s="6"/>
      <c r="I92" s="102"/>
      <c r="J92" s="102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2.75" customHeight="1">
      <c r="A93" s="36"/>
      <c r="B93" s="36"/>
      <c r="C93" s="7"/>
      <c r="D93" s="7"/>
      <c r="E93" s="7"/>
      <c r="F93" s="7"/>
      <c r="G93" s="7"/>
      <c r="H93" s="6"/>
      <c r="I93" s="102"/>
      <c r="J93" s="102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2.75" customHeight="1">
      <c r="A94" s="36"/>
      <c r="B94" s="36"/>
      <c r="C94" s="7"/>
      <c r="D94" s="7"/>
      <c r="E94" s="7"/>
      <c r="F94" s="7"/>
      <c r="G94" s="7"/>
      <c r="H94" s="6"/>
      <c r="I94" s="102"/>
      <c r="J94" s="102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2.75" customHeight="1">
      <c r="A95" s="36"/>
      <c r="B95" s="36"/>
      <c r="C95" s="7"/>
      <c r="D95" s="7"/>
      <c r="E95" s="7"/>
      <c r="F95" s="7"/>
      <c r="G95" s="7"/>
      <c r="H95" s="6"/>
      <c r="I95" s="102"/>
      <c r="J95" s="102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2.75" customHeight="1">
      <c r="A96" s="36"/>
      <c r="B96" s="36"/>
      <c r="C96" s="7"/>
      <c r="D96" s="7"/>
      <c r="E96" s="7"/>
      <c r="F96" s="7"/>
      <c r="G96" s="7"/>
      <c r="H96" s="6"/>
      <c r="I96" s="102"/>
      <c r="J96" s="102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2.75" customHeight="1">
      <c r="A97" s="36"/>
      <c r="B97" s="36"/>
      <c r="C97" s="7"/>
      <c r="D97" s="7"/>
      <c r="E97" s="7"/>
      <c r="F97" s="7"/>
      <c r="G97" s="7"/>
      <c r="H97" s="6"/>
      <c r="I97" s="102"/>
      <c r="J97" s="102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2.75" customHeight="1">
      <c r="A98" s="36"/>
      <c r="B98" s="36"/>
      <c r="C98" s="7"/>
      <c r="D98" s="7"/>
      <c r="E98" s="7"/>
      <c r="F98" s="7"/>
      <c r="G98" s="7"/>
      <c r="H98" s="6"/>
      <c r="I98" s="102"/>
      <c r="J98" s="102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2.75" customHeight="1">
      <c r="A99" s="36"/>
      <c r="B99" s="36"/>
      <c r="C99" s="7"/>
      <c r="D99" s="7"/>
      <c r="E99" s="7"/>
      <c r="F99" s="7"/>
      <c r="G99" s="7"/>
      <c r="H99" s="6"/>
      <c r="I99" s="102"/>
      <c r="J99" s="102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2.75" customHeight="1">
      <c r="A100" s="36"/>
      <c r="B100" s="36"/>
      <c r="C100" s="7"/>
      <c r="D100" s="7"/>
      <c r="E100" s="7"/>
      <c r="F100" s="7"/>
      <c r="G100" s="7"/>
      <c r="H100" s="6"/>
      <c r="I100" s="102"/>
      <c r="J100" s="102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2.75" customHeight="1">
      <c r="A101" s="36"/>
      <c r="B101" s="36"/>
      <c r="C101" s="7"/>
      <c r="D101" s="7"/>
      <c r="E101" s="7"/>
      <c r="F101" s="7"/>
      <c r="G101" s="7"/>
      <c r="H101" s="6"/>
      <c r="I101" s="102"/>
      <c r="J101" s="102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2.75" customHeight="1">
      <c r="A102" s="36"/>
      <c r="B102" s="36"/>
      <c r="C102" s="7"/>
      <c r="D102" s="7"/>
      <c r="E102" s="7"/>
      <c r="F102" s="7"/>
      <c r="G102" s="7"/>
      <c r="H102" s="6"/>
      <c r="I102" s="102"/>
      <c r="J102" s="102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2.75" customHeight="1">
      <c r="A103" s="36"/>
      <c r="B103" s="36"/>
      <c r="C103" s="7"/>
      <c r="D103" s="7"/>
      <c r="E103" s="7"/>
      <c r="F103" s="7"/>
      <c r="G103" s="7"/>
      <c r="H103" s="6"/>
      <c r="I103" s="102"/>
      <c r="J103" s="102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2.75" customHeight="1">
      <c r="A104" s="36"/>
      <c r="B104" s="36"/>
      <c r="C104" s="7"/>
      <c r="D104" s="7"/>
      <c r="E104" s="7"/>
      <c r="F104" s="7"/>
      <c r="G104" s="7"/>
      <c r="H104" s="6"/>
      <c r="I104" s="102"/>
      <c r="J104" s="102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2.75" customHeight="1">
      <c r="A105" s="36"/>
      <c r="B105" s="36"/>
      <c r="C105" s="7"/>
      <c r="D105" s="7"/>
      <c r="E105" s="7"/>
      <c r="F105" s="7"/>
      <c r="G105" s="7"/>
      <c r="H105" s="6"/>
      <c r="I105" s="102"/>
      <c r="J105" s="102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2.75" customHeight="1">
      <c r="A106" s="36"/>
      <c r="B106" s="36"/>
      <c r="C106" s="7"/>
      <c r="D106" s="7"/>
      <c r="E106" s="7"/>
      <c r="F106" s="7"/>
      <c r="G106" s="7"/>
      <c r="H106" s="6"/>
      <c r="I106" s="102"/>
      <c r="J106" s="102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2.75" customHeight="1">
      <c r="A107" s="36"/>
      <c r="B107" s="36"/>
      <c r="C107" s="7"/>
      <c r="D107" s="7"/>
      <c r="E107" s="7"/>
      <c r="F107" s="7"/>
      <c r="G107" s="7"/>
      <c r="H107" s="6"/>
      <c r="I107" s="102"/>
      <c r="J107" s="102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2.75" customHeight="1">
      <c r="A108" s="36"/>
      <c r="B108" s="36"/>
      <c r="C108" s="7"/>
      <c r="D108" s="7"/>
      <c r="E108" s="7"/>
      <c r="F108" s="7"/>
      <c r="G108" s="7"/>
      <c r="H108" s="6"/>
      <c r="I108" s="102"/>
      <c r="J108" s="102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2.75" customHeight="1">
      <c r="A109" s="36"/>
      <c r="B109" s="36"/>
      <c r="C109" s="7"/>
      <c r="D109" s="7"/>
      <c r="E109" s="7"/>
      <c r="F109" s="7"/>
      <c r="G109" s="7"/>
      <c r="H109" s="6"/>
      <c r="I109" s="102"/>
      <c r="J109" s="102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2.75" customHeight="1">
      <c r="A110" s="36"/>
      <c r="B110" s="36"/>
      <c r="C110" s="7"/>
      <c r="D110" s="7"/>
      <c r="E110" s="7"/>
      <c r="F110" s="7"/>
      <c r="G110" s="7"/>
      <c r="H110" s="6"/>
      <c r="I110" s="102"/>
      <c r="J110" s="102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2.75" customHeight="1">
      <c r="A111" s="36"/>
      <c r="B111" s="36"/>
      <c r="C111" s="7"/>
      <c r="D111" s="7"/>
      <c r="E111" s="7"/>
      <c r="F111" s="7"/>
      <c r="G111" s="7"/>
      <c r="H111" s="6"/>
      <c r="I111" s="102"/>
      <c r="J111" s="102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2.75" customHeight="1">
      <c r="A112" s="36"/>
      <c r="B112" s="36"/>
      <c r="C112" s="7"/>
      <c r="D112" s="7"/>
      <c r="E112" s="7"/>
      <c r="F112" s="7"/>
      <c r="G112" s="7"/>
      <c r="H112" s="6"/>
      <c r="I112" s="102"/>
      <c r="J112" s="102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2.75" customHeight="1">
      <c r="A113" s="36"/>
      <c r="B113" s="36"/>
      <c r="C113" s="7"/>
      <c r="D113" s="7"/>
      <c r="E113" s="7"/>
      <c r="F113" s="7"/>
      <c r="G113" s="7"/>
      <c r="H113" s="6"/>
      <c r="I113" s="102"/>
      <c r="J113" s="102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2.75" customHeight="1">
      <c r="A114" s="36"/>
      <c r="B114" s="36"/>
      <c r="C114" s="7"/>
      <c r="D114" s="7"/>
      <c r="E114" s="7"/>
      <c r="F114" s="7"/>
      <c r="G114" s="7"/>
      <c r="H114" s="6"/>
      <c r="I114" s="102"/>
      <c r="J114" s="102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2.75" customHeight="1">
      <c r="A115" s="36"/>
      <c r="B115" s="36"/>
      <c r="C115" s="7"/>
      <c r="D115" s="7"/>
      <c r="E115" s="7"/>
      <c r="F115" s="7"/>
      <c r="G115" s="7"/>
      <c r="H115" s="6"/>
      <c r="I115" s="102"/>
      <c r="J115" s="102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2.75" customHeight="1">
      <c r="A116" s="36"/>
      <c r="B116" s="36"/>
      <c r="C116" s="7"/>
      <c r="D116" s="7"/>
      <c r="E116" s="7"/>
      <c r="F116" s="7"/>
      <c r="G116" s="7"/>
      <c r="H116" s="6"/>
      <c r="I116" s="102"/>
      <c r="J116" s="102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2.75" customHeight="1">
      <c r="A117" s="36"/>
      <c r="B117" s="36"/>
      <c r="C117" s="7"/>
      <c r="D117" s="7"/>
      <c r="E117" s="7"/>
      <c r="F117" s="7"/>
      <c r="G117" s="7"/>
      <c r="H117" s="6"/>
      <c r="I117" s="102"/>
      <c r="J117" s="102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2.75" customHeight="1">
      <c r="A118" s="36"/>
      <c r="B118" s="36"/>
      <c r="C118" s="7"/>
      <c r="D118" s="7"/>
      <c r="E118" s="7"/>
      <c r="F118" s="7"/>
      <c r="G118" s="7"/>
      <c r="H118" s="6"/>
      <c r="I118" s="102"/>
      <c r="J118" s="102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2.75" customHeight="1">
      <c r="A119" s="36"/>
      <c r="B119" s="36"/>
      <c r="C119" s="7"/>
      <c r="D119" s="7"/>
      <c r="E119" s="7"/>
      <c r="F119" s="7"/>
      <c r="G119" s="7"/>
      <c r="H119" s="6"/>
      <c r="I119" s="102"/>
      <c r="J119" s="102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2.75" customHeight="1">
      <c r="A120" s="36"/>
      <c r="B120" s="36"/>
      <c r="C120" s="7"/>
      <c r="D120" s="7"/>
      <c r="E120" s="7"/>
      <c r="F120" s="7"/>
      <c r="G120" s="7"/>
      <c r="H120" s="6"/>
      <c r="I120" s="102"/>
      <c r="J120" s="102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>
      <c r="A121" s="36"/>
      <c r="B121" s="36"/>
      <c r="C121" s="7"/>
      <c r="D121" s="7"/>
      <c r="E121" s="7"/>
      <c r="F121" s="7"/>
      <c r="G121" s="7"/>
      <c r="H121" s="6"/>
      <c r="I121" s="102"/>
      <c r="J121" s="102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2.75" customHeight="1">
      <c r="A122" s="36"/>
      <c r="B122" s="36"/>
      <c r="C122" s="7"/>
      <c r="D122" s="7"/>
      <c r="E122" s="7"/>
      <c r="F122" s="7"/>
      <c r="G122" s="7"/>
      <c r="H122" s="6"/>
      <c r="I122" s="102"/>
      <c r="J122" s="102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2.75" customHeight="1">
      <c r="A123" s="36"/>
      <c r="B123" s="36"/>
      <c r="C123" s="7"/>
      <c r="D123" s="7"/>
      <c r="E123" s="7"/>
      <c r="F123" s="7"/>
      <c r="G123" s="7"/>
      <c r="H123" s="6"/>
      <c r="I123" s="102"/>
      <c r="J123" s="102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2.75" customHeight="1">
      <c r="A124" s="36"/>
      <c r="B124" s="36"/>
      <c r="C124" s="7"/>
      <c r="D124" s="7"/>
      <c r="E124" s="7"/>
      <c r="F124" s="7"/>
      <c r="G124" s="7"/>
      <c r="H124" s="6"/>
      <c r="I124" s="102"/>
      <c r="J124" s="102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2.75" customHeight="1">
      <c r="A125" s="36"/>
      <c r="B125" s="36"/>
      <c r="C125" s="7"/>
      <c r="D125" s="7"/>
      <c r="E125" s="7"/>
      <c r="F125" s="7"/>
      <c r="G125" s="7"/>
      <c r="H125" s="6"/>
      <c r="I125" s="102"/>
      <c r="J125" s="102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2.75" customHeight="1">
      <c r="A126" s="36"/>
      <c r="B126" s="36"/>
      <c r="C126" s="7"/>
      <c r="D126" s="7"/>
      <c r="E126" s="7"/>
      <c r="F126" s="7"/>
      <c r="G126" s="7"/>
      <c r="H126" s="6"/>
      <c r="I126" s="102"/>
      <c r="J126" s="102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2.75" customHeight="1">
      <c r="A127" s="36"/>
      <c r="B127" s="36"/>
      <c r="C127" s="7"/>
      <c r="D127" s="7"/>
      <c r="E127" s="7"/>
      <c r="F127" s="7"/>
      <c r="G127" s="7"/>
      <c r="H127" s="6"/>
      <c r="I127" s="102"/>
      <c r="J127" s="102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2.75" customHeight="1">
      <c r="A128" s="36"/>
      <c r="B128" s="36"/>
      <c r="C128" s="7"/>
      <c r="D128" s="7"/>
      <c r="E128" s="7"/>
      <c r="F128" s="7"/>
      <c r="G128" s="7"/>
      <c r="H128" s="6"/>
      <c r="I128" s="102"/>
      <c r="J128" s="102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2.75" customHeight="1">
      <c r="A129" s="36"/>
      <c r="B129" s="36"/>
      <c r="C129" s="7"/>
      <c r="D129" s="7"/>
      <c r="E129" s="7"/>
      <c r="F129" s="7"/>
      <c r="G129" s="7"/>
      <c r="H129" s="6"/>
      <c r="I129" s="102"/>
      <c r="J129" s="102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2.75" customHeight="1">
      <c r="A130" s="36"/>
      <c r="B130" s="36"/>
      <c r="C130" s="7"/>
      <c r="D130" s="7"/>
      <c r="E130" s="7"/>
      <c r="F130" s="7"/>
      <c r="G130" s="7"/>
      <c r="H130" s="6"/>
      <c r="I130" s="102"/>
      <c r="J130" s="102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2.75" customHeight="1">
      <c r="A131" s="36"/>
      <c r="B131" s="36"/>
      <c r="C131" s="7"/>
      <c r="D131" s="7"/>
      <c r="E131" s="7"/>
      <c r="F131" s="7"/>
      <c r="G131" s="7"/>
      <c r="H131" s="6"/>
      <c r="I131" s="102"/>
      <c r="J131" s="102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2.75" customHeight="1">
      <c r="A132" s="36"/>
      <c r="B132" s="36"/>
      <c r="C132" s="7"/>
      <c r="D132" s="7"/>
      <c r="E132" s="7"/>
      <c r="F132" s="7"/>
      <c r="G132" s="7"/>
      <c r="H132" s="6"/>
      <c r="I132" s="102"/>
      <c r="J132" s="102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2.75" customHeight="1">
      <c r="A133" s="102"/>
      <c r="B133" s="102"/>
      <c r="C133" s="147"/>
      <c r="D133" s="147"/>
      <c r="E133" s="147"/>
      <c r="F133" s="147"/>
      <c r="G133" s="147"/>
      <c r="H133" s="148"/>
      <c r="I133" s="102"/>
      <c r="J133" s="102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2.75" customHeight="1">
      <c r="A134" s="102"/>
      <c r="B134" s="102"/>
      <c r="C134" s="147"/>
      <c r="D134" s="147"/>
      <c r="E134" s="147"/>
      <c r="F134" s="147"/>
      <c r="G134" s="147"/>
      <c r="H134" s="148"/>
      <c r="I134" s="102"/>
      <c r="J134" s="102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2.75" customHeight="1">
      <c r="A135" s="102"/>
      <c r="B135" s="102"/>
      <c r="C135" s="147"/>
      <c r="D135" s="147"/>
      <c r="E135" s="147"/>
      <c r="F135" s="147"/>
      <c r="G135" s="147"/>
      <c r="H135" s="148"/>
      <c r="I135" s="102"/>
      <c r="J135" s="102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2.75" customHeight="1">
      <c r="A136" s="102"/>
      <c r="B136" s="102"/>
      <c r="C136" s="147"/>
      <c r="D136" s="147"/>
      <c r="E136" s="147"/>
      <c r="F136" s="147"/>
      <c r="G136" s="147"/>
      <c r="H136" s="148"/>
      <c r="I136" s="102"/>
      <c r="J136" s="102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2.75" customHeight="1">
      <c r="A137" s="102"/>
      <c r="B137" s="102"/>
      <c r="C137" s="147"/>
      <c r="D137" s="147"/>
      <c r="E137" s="147"/>
      <c r="F137" s="147"/>
      <c r="G137" s="147"/>
      <c r="H137" s="148"/>
      <c r="I137" s="102"/>
      <c r="J137" s="102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2.75" customHeight="1">
      <c r="A138" s="102"/>
      <c r="B138" s="102"/>
      <c r="C138" s="147"/>
      <c r="D138" s="147"/>
      <c r="E138" s="147"/>
      <c r="F138" s="147"/>
      <c r="G138" s="147"/>
      <c r="H138" s="148"/>
      <c r="I138" s="102"/>
      <c r="J138" s="102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2.75" customHeight="1">
      <c r="A139" s="102"/>
      <c r="B139" s="102"/>
      <c r="C139" s="147"/>
      <c r="D139" s="147"/>
      <c r="E139" s="147"/>
      <c r="F139" s="147"/>
      <c r="G139" s="147"/>
      <c r="H139" s="148"/>
      <c r="I139" s="102"/>
      <c r="J139" s="102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2.75" customHeight="1">
      <c r="A140" s="102"/>
      <c r="B140" s="102"/>
      <c r="C140" s="147"/>
      <c r="D140" s="147"/>
      <c r="E140" s="147"/>
      <c r="F140" s="147"/>
      <c r="G140" s="147"/>
      <c r="H140" s="148"/>
      <c r="I140" s="102"/>
      <c r="J140" s="102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2.75" customHeight="1">
      <c r="A141" s="102"/>
      <c r="B141" s="102"/>
      <c r="C141" s="147"/>
      <c r="D141" s="147"/>
      <c r="E141" s="147"/>
      <c r="F141" s="147"/>
      <c r="G141" s="147"/>
      <c r="H141" s="148"/>
      <c r="I141" s="102"/>
      <c r="J141" s="102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2.75" customHeight="1">
      <c r="A142" s="102"/>
      <c r="B142" s="102"/>
      <c r="C142" s="147"/>
      <c r="D142" s="147"/>
      <c r="E142" s="147"/>
      <c r="F142" s="147"/>
      <c r="G142" s="147"/>
      <c r="H142" s="148"/>
      <c r="I142" s="102"/>
      <c r="J142" s="102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2.75" customHeight="1">
      <c r="A143" s="102"/>
      <c r="B143" s="102"/>
      <c r="C143" s="147"/>
      <c r="D143" s="147"/>
      <c r="E143" s="147"/>
      <c r="F143" s="147"/>
      <c r="G143" s="147"/>
      <c r="H143" s="148"/>
      <c r="I143" s="102"/>
      <c r="J143" s="102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2.75" customHeight="1">
      <c r="A144" s="102"/>
      <c r="B144" s="102"/>
      <c r="C144" s="147"/>
      <c r="D144" s="147"/>
      <c r="E144" s="147"/>
      <c r="F144" s="147"/>
      <c r="G144" s="147"/>
      <c r="H144" s="148"/>
      <c r="I144" s="102"/>
      <c r="J144" s="102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2.75" customHeight="1">
      <c r="A145" s="102"/>
      <c r="B145" s="102"/>
      <c r="C145" s="147"/>
      <c r="D145" s="147"/>
      <c r="E145" s="147"/>
      <c r="F145" s="147"/>
      <c r="G145" s="147"/>
      <c r="H145" s="148"/>
      <c r="I145" s="102"/>
      <c r="J145" s="102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2.75" customHeight="1">
      <c r="A146" s="102"/>
      <c r="B146" s="102"/>
      <c r="C146" s="147"/>
      <c r="D146" s="147"/>
      <c r="E146" s="147"/>
      <c r="F146" s="147"/>
      <c r="G146" s="147"/>
      <c r="H146" s="148"/>
      <c r="I146" s="102"/>
      <c r="J146" s="102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2.75" customHeight="1">
      <c r="A147" s="102"/>
      <c r="B147" s="102"/>
      <c r="C147" s="147"/>
      <c r="D147" s="147"/>
      <c r="E147" s="147"/>
      <c r="F147" s="147"/>
      <c r="G147" s="147"/>
      <c r="H147" s="148"/>
      <c r="I147" s="102"/>
      <c r="J147" s="102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2.75" customHeight="1">
      <c r="A148" s="102"/>
      <c r="B148" s="102"/>
      <c r="C148" s="147"/>
      <c r="D148" s="147"/>
      <c r="E148" s="147"/>
      <c r="F148" s="147"/>
      <c r="G148" s="147"/>
      <c r="H148" s="148"/>
      <c r="I148" s="102"/>
      <c r="J148" s="102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2.75" customHeight="1">
      <c r="A149" s="102"/>
      <c r="B149" s="102"/>
      <c r="C149" s="147"/>
      <c r="D149" s="147"/>
      <c r="E149" s="147"/>
      <c r="F149" s="147"/>
      <c r="G149" s="147"/>
      <c r="H149" s="148"/>
      <c r="I149" s="102"/>
      <c r="J149" s="102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2.75" customHeight="1">
      <c r="A150" s="102"/>
      <c r="B150" s="102"/>
      <c r="C150" s="147"/>
      <c r="D150" s="147"/>
      <c r="E150" s="147"/>
      <c r="F150" s="147"/>
      <c r="G150" s="147"/>
      <c r="H150" s="148"/>
      <c r="I150" s="102"/>
      <c r="J150" s="102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2.75" customHeight="1">
      <c r="A151" s="102"/>
      <c r="B151" s="102"/>
      <c r="C151" s="147"/>
      <c r="D151" s="147"/>
      <c r="E151" s="147"/>
      <c r="F151" s="147"/>
      <c r="G151" s="147"/>
      <c r="H151" s="148"/>
      <c r="I151" s="102"/>
      <c r="J151" s="102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2.75" customHeight="1">
      <c r="A152" s="102"/>
      <c r="B152" s="102"/>
      <c r="C152" s="147"/>
      <c r="D152" s="147"/>
      <c r="E152" s="147"/>
      <c r="F152" s="147"/>
      <c r="G152" s="147"/>
      <c r="H152" s="148"/>
      <c r="I152" s="102"/>
      <c r="J152" s="102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2.75" customHeight="1">
      <c r="A153" s="102"/>
      <c r="B153" s="102"/>
      <c r="C153" s="147"/>
      <c r="D153" s="147"/>
      <c r="E153" s="147"/>
      <c r="F153" s="147"/>
      <c r="G153" s="147"/>
      <c r="H153" s="148"/>
      <c r="I153" s="102"/>
      <c r="J153" s="102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2.75" customHeight="1">
      <c r="A154" s="102"/>
      <c r="B154" s="102"/>
      <c r="C154" s="147"/>
      <c r="D154" s="147"/>
      <c r="E154" s="147"/>
      <c r="F154" s="147"/>
      <c r="G154" s="147"/>
      <c r="H154" s="148"/>
      <c r="I154" s="102"/>
      <c r="J154" s="102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2.75" customHeight="1">
      <c r="A155" s="102"/>
      <c r="B155" s="102"/>
      <c r="C155" s="147"/>
      <c r="D155" s="147"/>
      <c r="E155" s="147"/>
      <c r="F155" s="147"/>
      <c r="G155" s="147"/>
      <c r="H155" s="148"/>
      <c r="I155" s="102"/>
      <c r="J155" s="102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2.75" customHeight="1">
      <c r="A156" s="102"/>
      <c r="B156" s="102"/>
      <c r="C156" s="147"/>
      <c r="D156" s="147"/>
      <c r="E156" s="147"/>
      <c r="F156" s="147"/>
      <c r="G156" s="147"/>
      <c r="H156" s="148"/>
      <c r="I156" s="102"/>
      <c r="J156" s="102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2.75" customHeight="1">
      <c r="A157" s="102"/>
      <c r="B157" s="102"/>
      <c r="C157" s="147"/>
      <c r="D157" s="147"/>
      <c r="E157" s="147"/>
      <c r="F157" s="147"/>
      <c r="G157" s="147"/>
      <c r="H157" s="148"/>
      <c r="I157" s="102"/>
      <c r="J157" s="102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2.75" customHeight="1">
      <c r="A158" s="102"/>
      <c r="B158" s="102"/>
      <c r="C158" s="147"/>
      <c r="D158" s="147"/>
      <c r="E158" s="147"/>
      <c r="F158" s="147"/>
      <c r="G158" s="147"/>
      <c r="H158" s="148"/>
      <c r="I158" s="102"/>
      <c r="J158" s="102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2.75" customHeight="1">
      <c r="A159" s="102"/>
      <c r="B159" s="102"/>
      <c r="C159" s="147"/>
      <c r="D159" s="147"/>
      <c r="E159" s="147"/>
      <c r="F159" s="147"/>
      <c r="G159" s="147"/>
      <c r="H159" s="148"/>
      <c r="I159" s="102"/>
      <c r="J159" s="102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2.75" customHeight="1">
      <c r="A160" s="102"/>
      <c r="B160" s="102"/>
      <c r="C160" s="147"/>
      <c r="D160" s="147"/>
      <c r="E160" s="147"/>
      <c r="F160" s="147"/>
      <c r="G160" s="147"/>
      <c r="H160" s="148"/>
      <c r="I160" s="102"/>
      <c r="J160" s="102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2.75" customHeight="1">
      <c r="A161" s="102"/>
      <c r="B161" s="102"/>
      <c r="C161" s="147"/>
      <c r="D161" s="147"/>
      <c r="E161" s="147"/>
      <c r="F161" s="147"/>
      <c r="G161" s="147"/>
      <c r="H161" s="148"/>
      <c r="I161" s="102"/>
      <c r="J161" s="102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2.75" customHeight="1">
      <c r="A162" s="102"/>
      <c r="B162" s="102"/>
      <c r="C162" s="147"/>
      <c r="D162" s="147"/>
      <c r="E162" s="147"/>
      <c r="F162" s="147"/>
      <c r="G162" s="147"/>
      <c r="H162" s="148"/>
      <c r="I162" s="102"/>
      <c r="J162" s="102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2.75" customHeight="1">
      <c r="A163" s="102"/>
      <c r="B163" s="102"/>
      <c r="C163" s="147"/>
      <c r="D163" s="147"/>
      <c r="E163" s="147"/>
      <c r="F163" s="147"/>
      <c r="G163" s="147"/>
      <c r="H163" s="148"/>
      <c r="I163" s="102"/>
      <c r="J163" s="102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2.75" customHeight="1">
      <c r="A164" s="102"/>
      <c r="B164" s="102"/>
      <c r="C164" s="147"/>
      <c r="D164" s="147"/>
      <c r="E164" s="147"/>
      <c r="F164" s="147"/>
      <c r="G164" s="147"/>
      <c r="H164" s="148"/>
      <c r="I164" s="102"/>
      <c r="J164" s="102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2.75" customHeight="1">
      <c r="A165" s="102"/>
      <c r="B165" s="102"/>
      <c r="C165" s="147"/>
      <c r="D165" s="147"/>
      <c r="E165" s="147"/>
      <c r="F165" s="147"/>
      <c r="G165" s="147"/>
      <c r="H165" s="148"/>
      <c r="I165" s="102"/>
      <c r="J165" s="102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2.75" customHeight="1">
      <c r="A166" s="102"/>
      <c r="B166" s="102"/>
      <c r="C166" s="147"/>
      <c r="D166" s="147"/>
      <c r="E166" s="147"/>
      <c r="F166" s="147"/>
      <c r="G166" s="147"/>
      <c r="H166" s="148"/>
      <c r="I166" s="102"/>
      <c r="J166" s="102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2.75" customHeight="1">
      <c r="A167" s="102"/>
      <c r="B167" s="102"/>
      <c r="C167" s="147"/>
      <c r="D167" s="147"/>
      <c r="E167" s="147"/>
      <c r="F167" s="147"/>
      <c r="G167" s="147"/>
      <c r="H167" s="148"/>
      <c r="I167" s="102"/>
      <c r="J167" s="102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2.75" customHeight="1">
      <c r="A168" s="102"/>
      <c r="B168" s="102"/>
      <c r="C168" s="147"/>
      <c r="D168" s="147"/>
      <c r="E168" s="147"/>
      <c r="F168" s="147"/>
      <c r="G168" s="147"/>
      <c r="H168" s="148"/>
      <c r="I168" s="102"/>
      <c r="J168" s="102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2.75" customHeight="1">
      <c r="A169" s="102"/>
      <c r="B169" s="102"/>
      <c r="C169" s="147"/>
      <c r="D169" s="147"/>
      <c r="E169" s="147"/>
      <c r="F169" s="147"/>
      <c r="G169" s="147"/>
      <c r="H169" s="148"/>
      <c r="I169" s="102"/>
      <c r="J169" s="102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2.75" customHeight="1">
      <c r="A170" s="102"/>
      <c r="B170" s="102"/>
      <c r="C170" s="147"/>
      <c r="D170" s="147"/>
      <c r="E170" s="147"/>
      <c r="F170" s="147"/>
      <c r="G170" s="147"/>
      <c r="H170" s="148"/>
      <c r="I170" s="102"/>
      <c r="J170" s="102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2.75" customHeight="1">
      <c r="A171" s="102"/>
      <c r="B171" s="102"/>
      <c r="C171" s="147"/>
      <c r="D171" s="147"/>
      <c r="E171" s="147"/>
      <c r="F171" s="147"/>
      <c r="G171" s="147"/>
      <c r="H171" s="148"/>
      <c r="I171" s="102"/>
      <c r="J171" s="102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2.75" customHeight="1">
      <c r="A172" s="102"/>
      <c r="B172" s="102"/>
      <c r="C172" s="147"/>
      <c r="D172" s="147"/>
      <c r="E172" s="147"/>
      <c r="F172" s="147"/>
      <c r="G172" s="147"/>
      <c r="H172" s="148"/>
      <c r="I172" s="102"/>
      <c r="J172" s="102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2.75" customHeight="1">
      <c r="A173" s="102"/>
      <c r="B173" s="102"/>
      <c r="C173" s="147"/>
      <c r="D173" s="147"/>
      <c r="E173" s="147"/>
      <c r="F173" s="147"/>
      <c r="G173" s="147"/>
      <c r="H173" s="148"/>
      <c r="I173" s="102"/>
      <c r="J173" s="102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2.75" customHeight="1">
      <c r="A174" s="102"/>
      <c r="B174" s="102"/>
      <c r="C174" s="147"/>
      <c r="D174" s="147"/>
      <c r="E174" s="147"/>
      <c r="F174" s="147"/>
      <c r="G174" s="147"/>
      <c r="H174" s="148"/>
      <c r="I174" s="102"/>
      <c r="J174" s="102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2.75" customHeight="1">
      <c r="A175" s="102"/>
      <c r="B175" s="102"/>
      <c r="C175" s="147"/>
      <c r="D175" s="147"/>
      <c r="E175" s="147"/>
      <c r="F175" s="147"/>
      <c r="G175" s="147"/>
      <c r="H175" s="148"/>
      <c r="I175" s="102"/>
      <c r="J175" s="102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2.75" customHeight="1">
      <c r="A176" s="102"/>
      <c r="B176" s="102"/>
      <c r="C176" s="147"/>
      <c r="D176" s="147"/>
      <c r="E176" s="147"/>
      <c r="F176" s="147"/>
      <c r="G176" s="147"/>
      <c r="H176" s="148"/>
      <c r="I176" s="102"/>
      <c r="J176" s="102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2.75" customHeight="1">
      <c r="A177" s="102"/>
      <c r="B177" s="102"/>
      <c r="C177" s="147"/>
      <c r="D177" s="147"/>
      <c r="E177" s="147"/>
      <c r="F177" s="147"/>
      <c r="G177" s="147"/>
      <c r="H177" s="148"/>
      <c r="I177" s="102"/>
      <c r="J177" s="102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2.75" customHeight="1">
      <c r="A178" s="102"/>
      <c r="B178" s="102"/>
      <c r="C178" s="147"/>
      <c r="D178" s="147"/>
      <c r="E178" s="147"/>
      <c r="F178" s="147"/>
      <c r="G178" s="147"/>
      <c r="H178" s="148"/>
      <c r="I178" s="102"/>
      <c r="J178" s="102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2.75" customHeight="1">
      <c r="A179" s="102"/>
      <c r="B179" s="102"/>
      <c r="C179" s="147"/>
      <c r="D179" s="147"/>
      <c r="E179" s="147"/>
      <c r="F179" s="147"/>
      <c r="G179" s="147"/>
      <c r="H179" s="148"/>
      <c r="I179" s="102"/>
      <c r="J179" s="102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2.75" customHeight="1">
      <c r="A180" s="102"/>
      <c r="B180" s="102"/>
      <c r="C180" s="147"/>
      <c r="D180" s="147"/>
      <c r="E180" s="147"/>
      <c r="F180" s="147"/>
      <c r="G180" s="147"/>
      <c r="H180" s="148"/>
      <c r="I180" s="102"/>
      <c r="J180" s="102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2.75" customHeight="1">
      <c r="A181" s="102"/>
      <c r="B181" s="102"/>
      <c r="C181" s="147"/>
      <c r="D181" s="147"/>
      <c r="E181" s="147"/>
      <c r="F181" s="147"/>
      <c r="G181" s="147"/>
      <c r="H181" s="148"/>
      <c r="I181" s="102"/>
      <c r="J181" s="102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2.75" customHeight="1">
      <c r="A182" s="102"/>
      <c r="B182" s="102"/>
      <c r="C182" s="147"/>
      <c r="D182" s="147"/>
      <c r="E182" s="147"/>
      <c r="F182" s="147"/>
      <c r="G182" s="147"/>
      <c r="H182" s="148"/>
      <c r="I182" s="102"/>
      <c r="J182" s="102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2.75" customHeight="1">
      <c r="A183" s="102"/>
      <c r="B183" s="102"/>
      <c r="C183" s="147"/>
      <c r="D183" s="147"/>
      <c r="E183" s="147"/>
      <c r="F183" s="147"/>
      <c r="G183" s="147"/>
      <c r="H183" s="148"/>
      <c r="I183" s="102"/>
      <c r="J183" s="102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2.75" customHeight="1">
      <c r="A184" s="102"/>
      <c r="B184" s="102"/>
      <c r="C184" s="147"/>
      <c r="D184" s="147"/>
      <c r="E184" s="147"/>
      <c r="F184" s="147"/>
      <c r="G184" s="147"/>
      <c r="H184" s="148"/>
      <c r="I184" s="102"/>
      <c r="J184" s="102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2.75" customHeight="1">
      <c r="A185" s="102"/>
      <c r="B185" s="102"/>
      <c r="C185" s="147"/>
      <c r="D185" s="147"/>
      <c r="E185" s="147"/>
      <c r="F185" s="147"/>
      <c r="G185" s="147"/>
      <c r="H185" s="148"/>
      <c r="I185" s="102"/>
      <c r="J185" s="102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2.75" customHeight="1">
      <c r="A186" s="102"/>
      <c r="B186" s="102"/>
      <c r="C186" s="147"/>
      <c r="D186" s="147"/>
      <c r="E186" s="147"/>
      <c r="F186" s="147"/>
      <c r="G186" s="147"/>
      <c r="H186" s="148"/>
      <c r="I186" s="102"/>
      <c r="J186" s="102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2.75" customHeight="1">
      <c r="A187" s="102"/>
      <c r="B187" s="102"/>
      <c r="C187" s="147"/>
      <c r="D187" s="147"/>
      <c r="E187" s="147"/>
      <c r="F187" s="147"/>
      <c r="G187" s="147"/>
      <c r="H187" s="148"/>
      <c r="I187" s="102"/>
      <c r="J187" s="102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2.75" customHeight="1">
      <c r="A188" s="102"/>
      <c r="B188" s="102"/>
      <c r="C188" s="147"/>
      <c r="D188" s="147"/>
      <c r="E188" s="147"/>
      <c r="F188" s="147"/>
      <c r="G188" s="147"/>
      <c r="H188" s="148"/>
      <c r="I188" s="102"/>
      <c r="J188" s="102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2.75" customHeight="1">
      <c r="A189" s="102"/>
      <c r="B189" s="102"/>
      <c r="C189" s="147"/>
      <c r="D189" s="147"/>
      <c r="E189" s="147"/>
      <c r="F189" s="147"/>
      <c r="G189" s="147"/>
      <c r="H189" s="148"/>
      <c r="I189" s="102"/>
      <c r="J189" s="102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2.75" customHeight="1">
      <c r="A190" s="102"/>
      <c r="B190" s="102"/>
      <c r="C190" s="147"/>
      <c r="D190" s="147"/>
      <c r="E190" s="147"/>
      <c r="F190" s="147"/>
      <c r="G190" s="147"/>
      <c r="H190" s="148"/>
      <c r="I190" s="102"/>
      <c r="J190" s="102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2.75" customHeight="1">
      <c r="A191" s="102"/>
      <c r="B191" s="102"/>
      <c r="C191" s="147"/>
      <c r="D191" s="147"/>
      <c r="E191" s="147"/>
      <c r="F191" s="147"/>
      <c r="G191" s="147"/>
      <c r="H191" s="148"/>
      <c r="I191" s="102"/>
      <c r="J191" s="102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2.75" customHeight="1">
      <c r="A192" s="102"/>
      <c r="B192" s="102"/>
      <c r="C192" s="147"/>
      <c r="D192" s="147"/>
      <c r="E192" s="147"/>
      <c r="F192" s="147"/>
      <c r="G192" s="147"/>
      <c r="H192" s="148"/>
      <c r="I192" s="102"/>
      <c r="J192" s="102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2.75" customHeight="1">
      <c r="A193" s="102"/>
      <c r="B193" s="102"/>
      <c r="C193" s="147"/>
      <c r="D193" s="147"/>
      <c r="E193" s="147"/>
      <c r="F193" s="147"/>
      <c r="G193" s="147"/>
      <c r="H193" s="148"/>
      <c r="I193" s="102"/>
      <c r="J193" s="102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2.75" customHeight="1">
      <c r="A194" s="102"/>
      <c r="B194" s="102"/>
      <c r="C194" s="147"/>
      <c r="D194" s="147"/>
      <c r="E194" s="147"/>
      <c r="F194" s="147"/>
      <c r="G194" s="147"/>
      <c r="H194" s="148"/>
      <c r="I194" s="102"/>
      <c r="J194" s="102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2.75" customHeight="1">
      <c r="A195" s="102"/>
      <c r="B195" s="102"/>
      <c r="C195" s="147"/>
      <c r="D195" s="147"/>
      <c r="E195" s="147"/>
      <c r="F195" s="147"/>
      <c r="G195" s="147"/>
      <c r="H195" s="148"/>
      <c r="I195" s="102"/>
      <c r="J195" s="102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2.75" customHeight="1">
      <c r="A196" s="102"/>
      <c r="B196" s="102"/>
      <c r="C196" s="147"/>
      <c r="D196" s="147"/>
      <c r="E196" s="147"/>
      <c r="F196" s="147"/>
      <c r="G196" s="147"/>
      <c r="H196" s="148"/>
      <c r="I196" s="102"/>
      <c r="J196" s="102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2.75" customHeight="1">
      <c r="A197" s="102"/>
      <c r="B197" s="102"/>
      <c r="C197" s="147"/>
      <c r="D197" s="147"/>
      <c r="E197" s="147"/>
      <c r="F197" s="147"/>
      <c r="G197" s="147"/>
      <c r="H197" s="148"/>
      <c r="I197" s="102"/>
      <c r="J197" s="102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2.75" customHeight="1">
      <c r="A198" s="102"/>
      <c r="B198" s="102"/>
      <c r="C198" s="147"/>
      <c r="D198" s="147"/>
      <c r="E198" s="147"/>
      <c r="F198" s="147"/>
      <c r="G198" s="147"/>
      <c r="H198" s="148"/>
      <c r="I198" s="102"/>
      <c r="J198" s="102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2.75" customHeight="1">
      <c r="A199" s="102"/>
      <c r="B199" s="102"/>
      <c r="C199" s="147"/>
      <c r="D199" s="147"/>
      <c r="E199" s="147"/>
      <c r="F199" s="147"/>
      <c r="G199" s="147"/>
      <c r="H199" s="148"/>
      <c r="I199" s="102"/>
      <c r="J199" s="102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2.75" customHeight="1">
      <c r="A200" s="102"/>
      <c r="B200" s="102"/>
      <c r="C200" s="147"/>
      <c r="D200" s="147"/>
      <c r="E200" s="147"/>
      <c r="F200" s="147"/>
      <c r="G200" s="147"/>
      <c r="H200" s="148"/>
      <c r="I200" s="102"/>
      <c r="J200" s="102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2.75" customHeight="1">
      <c r="A201" s="102"/>
      <c r="B201" s="102"/>
      <c r="C201" s="147"/>
      <c r="D201" s="147"/>
      <c r="E201" s="147"/>
      <c r="F201" s="147"/>
      <c r="G201" s="147"/>
      <c r="H201" s="148"/>
      <c r="I201" s="102"/>
      <c r="J201" s="102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2.75" customHeight="1">
      <c r="A202" s="102"/>
      <c r="B202" s="102"/>
      <c r="C202" s="147"/>
      <c r="D202" s="147"/>
      <c r="E202" s="147"/>
      <c r="F202" s="147"/>
      <c r="G202" s="147"/>
      <c r="H202" s="148"/>
      <c r="I202" s="102"/>
      <c r="J202" s="102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2.75" customHeight="1">
      <c r="A203" s="102"/>
      <c r="B203" s="102"/>
      <c r="C203" s="147"/>
      <c r="D203" s="147"/>
      <c r="E203" s="147"/>
      <c r="F203" s="147"/>
      <c r="G203" s="147"/>
      <c r="H203" s="148"/>
      <c r="I203" s="102"/>
      <c r="J203" s="102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2.75" customHeight="1">
      <c r="A204" s="102"/>
      <c r="B204" s="102"/>
      <c r="C204" s="147"/>
      <c r="D204" s="147"/>
      <c r="E204" s="147"/>
      <c r="F204" s="147"/>
      <c r="G204" s="147"/>
      <c r="H204" s="148"/>
      <c r="I204" s="102"/>
      <c r="J204" s="102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2.75" customHeight="1">
      <c r="A205" s="102"/>
      <c r="B205" s="102"/>
      <c r="C205" s="147"/>
      <c r="D205" s="147"/>
      <c r="E205" s="147"/>
      <c r="F205" s="147"/>
      <c r="G205" s="147"/>
      <c r="H205" s="148"/>
      <c r="I205" s="102"/>
      <c r="J205" s="102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2.75" customHeight="1">
      <c r="A206" s="102"/>
      <c r="B206" s="102"/>
      <c r="C206" s="147"/>
      <c r="D206" s="147"/>
      <c r="E206" s="147"/>
      <c r="F206" s="147"/>
      <c r="G206" s="147"/>
      <c r="H206" s="148"/>
      <c r="I206" s="102"/>
      <c r="J206" s="102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2.75" customHeight="1">
      <c r="A207" s="102"/>
      <c r="B207" s="102"/>
      <c r="C207" s="147"/>
      <c r="D207" s="147"/>
      <c r="E207" s="147"/>
      <c r="F207" s="147"/>
      <c r="G207" s="147"/>
      <c r="H207" s="148"/>
      <c r="I207" s="102"/>
      <c r="J207" s="102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2.75" customHeight="1">
      <c r="A208" s="102"/>
      <c r="B208" s="102"/>
      <c r="C208" s="147"/>
      <c r="D208" s="147"/>
      <c r="E208" s="147"/>
      <c r="F208" s="147"/>
      <c r="G208" s="147"/>
      <c r="H208" s="148"/>
      <c r="I208" s="102"/>
      <c r="J208" s="102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2.75" customHeight="1">
      <c r="A209" s="102"/>
      <c r="B209" s="102"/>
      <c r="C209" s="147"/>
      <c r="D209" s="147"/>
      <c r="E209" s="147"/>
      <c r="F209" s="147"/>
      <c r="G209" s="147"/>
      <c r="H209" s="148"/>
      <c r="I209" s="102"/>
      <c r="J209" s="102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2.75" customHeight="1">
      <c r="A210" s="102"/>
      <c r="B210" s="102"/>
      <c r="C210" s="147"/>
      <c r="D210" s="147"/>
      <c r="E210" s="147"/>
      <c r="F210" s="147"/>
      <c r="G210" s="147"/>
      <c r="H210" s="148"/>
      <c r="I210" s="102"/>
      <c r="J210" s="102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2.75" customHeight="1">
      <c r="A211" s="102"/>
      <c r="B211" s="102"/>
      <c r="C211" s="147"/>
      <c r="D211" s="147"/>
      <c r="E211" s="147"/>
      <c r="F211" s="147"/>
      <c r="G211" s="147"/>
      <c r="H211" s="148"/>
      <c r="I211" s="102"/>
      <c r="J211" s="102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2.75" customHeight="1">
      <c r="A212" s="102"/>
      <c r="B212" s="102"/>
      <c r="C212" s="147"/>
      <c r="D212" s="147"/>
      <c r="E212" s="147"/>
      <c r="F212" s="147"/>
      <c r="G212" s="147"/>
      <c r="H212" s="148"/>
      <c r="I212" s="102"/>
      <c r="J212" s="102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2.75" customHeight="1">
      <c r="A213" s="102"/>
      <c r="B213" s="102"/>
      <c r="C213" s="147"/>
      <c r="D213" s="147"/>
      <c r="E213" s="147"/>
      <c r="F213" s="147"/>
      <c r="G213" s="147"/>
      <c r="H213" s="148"/>
      <c r="I213" s="102"/>
      <c r="J213" s="102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2.75" customHeight="1">
      <c r="A214" s="102"/>
      <c r="B214" s="102"/>
      <c r="C214" s="147"/>
      <c r="D214" s="147"/>
      <c r="E214" s="147"/>
      <c r="F214" s="147"/>
      <c r="G214" s="147"/>
      <c r="H214" s="148"/>
      <c r="I214" s="102"/>
      <c r="J214" s="102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2.75" customHeight="1">
      <c r="A215" s="102"/>
      <c r="B215" s="102"/>
      <c r="C215" s="147"/>
      <c r="D215" s="147"/>
      <c r="E215" s="147"/>
      <c r="F215" s="147"/>
      <c r="G215" s="147"/>
      <c r="H215" s="148"/>
      <c r="I215" s="102"/>
      <c r="J215" s="102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2.75" customHeight="1">
      <c r="A216" s="102"/>
      <c r="B216" s="102"/>
      <c r="C216" s="147"/>
      <c r="D216" s="147"/>
      <c r="E216" s="147"/>
      <c r="F216" s="147"/>
      <c r="G216" s="147"/>
      <c r="H216" s="148"/>
      <c r="I216" s="102"/>
      <c r="J216" s="102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2.75" customHeight="1">
      <c r="A217" s="102"/>
      <c r="B217" s="102"/>
      <c r="C217" s="147"/>
      <c r="D217" s="147"/>
      <c r="E217" s="147"/>
      <c r="F217" s="147"/>
      <c r="G217" s="147"/>
      <c r="H217" s="148"/>
      <c r="I217" s="102"/>
      <c r="J217" s="102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2.75" customHeight="1">
      <c r="A218" s="102"/>
      <c r="B218" s="102"/>
      <c r="C218" s="147"/>
      <c r="D218" s="147"/>
      <c r="E218" s="147"/>
      <c r="F218" s="147"/>
      <c r="G218" s="147"/>
      <c r="H218" s="148"/>
      <c r="I218" s="102"/>
      <c r="J218" s="102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2.75" customHeight="1">
      <c r="A219" s="102"/>
      <c r="B219" s="102"/>
      <c r="C219" s="147"/>
      <c r="D219" s="147"/>
      <c r="E219" s="147"/>
      <c r="F219" s="147"/>
      <c r="G219" s="147"/>
      <c r="H219" s="148"/>
      <c r="I219" s="102"/>
      <c r="J219" s="102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2.75" customHeight="1">
      <c r="A220" s="102"/>
      <c r="B220" s="102"/>
      <c r="C220" s="147"/>
      <c r="D220" s="147"/>
      <c r="E220" s="147"/>
      <c r="F220" s="147"/>
      <c r="G220" s="147"/>
      <c r="H220" s="148"/>
      <c r="I220" s="102"/>
      <c r="J220" s="102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2.75" customHeight="1">
      <c r="A221" s="102"/>
      <c r="B221" s="102"/>
      <c r="C221" s="147"/>
      <c r="D221" s="147"/>
      <c r="E221" s="147"/>
      <c r="F221" s="147"/>
      <c r="G221" s="147"/>
      <c r="H221" s="148"/>
      <c r="I221" s="102"/>
      <c r="J221" s="102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2.75" customHeight="1">
      <c r="A222" s="102"/>
      <c r="B222" s="102"/>
      <c r="C222" s="147"/>
      <c r="D222" s="147"/>
      <c r="E222" s="147"/>
      <c r="F222" s="147"/>
      <c r="G222" s="147"/>
      <c r="H222" s="148"/>
      <c r="I222" s="102"/>
      <c r="J222" s="102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2.75" customHeight="1">
      <c r="A223" s="102"/>
      <c r="B223" s="102"/>
      <c r="C223" s="147"/>
      <c r="D223" s="147"/>
      <c r="E223" s="147"/>
      <c r="F223" s="147"/>
      <c r="G223" s="147"/>
      <c r="H223" s="148"/>
      <c r="I223" s="102"/>
      <c r="J223" s="102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2.75" customHeight="1">
      <c r="A224" s="102"/>
      <c r="B224" s="102"/>
      <c r="C224" s="147"/>
      <c r="D224" s="147"/>
      <c r="E224" s="147"/>
      <c r="F224" s="147"/>
      <c r="G224" s="147"/>
      <c r="H224" s="148"/>
      <c r="I224" s="102"/>
      <c r="J224" s="102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2.75" customHeight="1">
      <c r="A225" s="102"/>
      <c r="B225" s="102"/>
      <c r="C225" s="147"/>
      <c r="D225" s="147"/>
      <c r="E225" s="147"/>
      <c r="F225" s="147"/>
      <c r="G225" s="147"/>
      <c r="H225" s="148"/>
      <c r="I225" s="102"/>
      <c r="J225" s="102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2.75" customHeight="1">
      <c r="A226" s="102"/>
      <c r="B226" s="102"/>
      <c r="C226" s="147"/>
      <c r="D226" s="147"/>
      <c r="E226" s="147"/>
      <c r="F226" s="147"/>
      <c r="G226" s="147"/>
      <c r="H226" s="148"/>
      <c r="I226" s="102"/>
      <c r="J226" s="102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2.75" customHeight="1">
      <c r="A227" s="102"/>
      <c r="B227" s="102"/>
      <c r="C227" s="147"/>
      <c r="D227" s="147"/>
      <c r="E227" s="147"/>
      <c r="F227" s="147"/>
      <c r="G227" s="147"/>
      <c r="H227" s="148"/>
      <c r="I227" s="102"/>
      <c r="J227" s="102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2.75" customHeight="1">
      <c r="A228" s="102"/>
      <c r="B228" s="102"/>
      <c r="C228" s="147"/>
      <c r="D228" s="147"/>
      <c r="E228" s="147"/>
      <c r="F228" s="147"/>
      <c r="G228" s="147"/>
      <c r="H228" s="148"/>
      <c r="I228" s="102"/>
      <c r="J228" s="102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2.75" customHeight="1">
      <c r="A229" s="102"/>
      <c r="B229" s="102"/>
      <c r="C229" s="147"/>
      <c r="D229" s="147"/>
      <c r="E229" s="147"/>
      <c r="F229" s="147"/>
      <c r="G229" s="147"/>
      <c r="H229" s="148"/>
      <c r="I229" s="102"/>
      <c r="J229" s="102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2.75" customHeight="1">
      <c r="A230" s="102"/>
      <c r="B230" s="102"/>
      <c r="C230" s="147"/>
      <c r="D230" s="147"/>
      <c r="E230" s="147"/>
      <c r="F230" s="147"/>
      <c r="G230" s="147"/>
      <c r="H230" s="148"/>
      <c r="I230" s="102"/>
      <c r="J230" s="102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2.75" customHeight="1">
      <c r="A231" s="102"/>
      <c r="B231" s="102"/>
      <c r="C231" s="147"/>
      <c r="D231" s="147"/>
      <c r="E231" s="147"/>
      <c r="F231" s="147"/>
      <c r="G231" s="147"/>
      <c r="H231" s="148"/>
      <c r="I231" s="102"/>
      <c r="J231" s="102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2.75" customHeight="1">
      <c r="A232" s="102"/>
      <c r="B232" s="102"/>
      <c r="C232" s="147"/>
      <c r="D232" s="147"/>
      <c r="E232" s="147"/>
      <c r="F232" s="147"/>
      <c r="G232" s="147"/>
      <c r="H232" s="148"/>
      <c r="I232" s="102"/>
      <c r="J232" s="102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2.75" customHeight="1">
      <c r="A233" s="102"/>
      <c r="B233" s="102"/>
      <c r="C233" s="147"/>
      <c r="D233" s="147"/>
      <c r="E233" s="147"/>
      <c r="F233" s="147"/>
      <c r="G233" s="147"/>
      <c r="H233" s="148"/>
      <c r="I233" s="102"/>
      <c r="J233" s="102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2.75" customHeight="1">
      <c r="A234" s="102"/>
      <c r="B234" s="102"/>
      <c r="C234" s="147"/>
      <c r="D234" s="147"/>
      <c r="E234" s="147"/>
      <c r="F234" s="147"/>
      <c r="G234" s="147"/>
      <c r="H234" s="148"/>
      <c r="I234" s="102"/>
      <c r="J234" s="102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2.75" customHeight="1">
      <c r="A235" s="102"/>
      <c r="B235" s="102"/>
      <c r="C235" s="147"/>
      <c r="D235" s="147"/>
      <c r="E235" s="147"/>
      <c r="F235" s="147"/>
      <c r="G235" s="147"/>
      <c r="H235" s="148"/>
      <c r="I235" s="102"/>
      <c r="J235" s="102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2.75" customHeight="1">
      <c r="A236" s="102"/>
      <c r="B236" s="102"/>
      <c r="C236" s="147"/>
      <c r="D236" s="147"/>
      <c r="E236" s="147"/>
      <c r="F236" s="147"/>
      <c r="G236" s="147"/>
      <c r="H236" s="148"/>
      <c r="I236" s="102"/>
      <c r="J236" s="102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2.75" customHeight="1">
      <c r="A237" s="102"/>
      <c r="B237" s="102"/>
      <c r="C237" s="147"/>
      <c r="D237" s="147"/>
      <c r="E237" s="147"/>
      <c r="F237" s="147"/>
      <c r="G237" s="147"/>
      <c r="H237" s="148"/>
      <c r="I237" s="102"/>
      <c r="J237" s="102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2.75" customHeight="1">
      <c r="A238" s="102"/>
      <c r="B238" s="102"/>
      <c r="C238" s="147"/>
      <c r="D238" s="147"/>
      <c r="E238" s="147"/>
      <c r="F238" s="147"/>
      <c r="G238" s="147"/>
      <c r="H238" s="148"/>
      <c r="I238" s="102"/>
      <c r="J238" s="102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2.75" customHeight="1">
      <c r="A239" s="102"/>
      <c r="B239" s="102"/>
      <c r="C239" s="147"/>
      <c r="D239" s="147"/>
      <c r="E239" s="147"/>
      <c r="F239" s="147"/>
      <c r="G239" s="147"/>
      <c r="H239" s="148"/>
      <c r="I239" s="102"/>
      <c r="J239" s="102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2.75" customHeight="1">
      <c r="A240" s="102"/>
      <c r="B240" s="102"/>
      <c r="C240" s="147"/>
      <c r="D240" s="147"/>
      <c r="E240" s="147"/>
      <c r="F240" s="147"/>
      <c r="G240" s="147"/>
      <c r="H240" s="148"/>
      <c r="I240" s="102"/>
      <c r="J240" s="102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2.75" customHeight="1">
      <c r="A241" s="102"/>
      <c r="B241" s="102"/>
      <c r="C241" s="147"/>
      <c r="D241" s="147"/>
      <c r="E241" s="147"/>
      <c r="F241" s="147"/>
      <c r="G241" s="147"/>
      <c r="H241" s="148"/>
      <c r="I241" s="102"/>
      <c r="J241" s="102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2.75" customHeight="1">
      <c r="A242" s="102"/>
      <c r="B242" s="102"/>
      <c r="C242" s="147"/>
      <c r="D242" s="147"/>
      <c r="E242" s="147"/>
      <c r="F242" s="147"/>
      <c r="G242" s="147"/>
      <c r="H242" s="148"/>
      <c r="I242" s="102"/>
      <c r="J242" s="102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2.75" customHeight="1">
      <c r="A243" s="102"/>
      <c r="B243" s="102"/>
      <c r="C243" s="147"/>
      <c r="D243" s="147"/>
      <c r="E243" s="147"/>
      <c r="F243" s="147"/>
      <c r="G243" s="147"/>
      <c r="H243" s="148"/>
      <c r="I243" s="102"/>
      <c r="J243" s="102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2.75" customHeight="1">
      <c r="A244" s="102"/>
      <c r="B244" s="102"/>
      <c r="C244" s="147"/>
      <c r="D244" s="147"/>
      <c r="E244" s="147"/>
      <c r="F244" s="147"/>
      <c r="G244" s="147"/>
      <c r="H244" s="148"/>
      <c r="I244" s="102"/>
      <c r="J244" s="102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2.75" customHeight="1">
      <c r="A245" s="102"/>
      <c r="B245" s="102"/>
      <c r="C245" s="147"/>
      <c r="D245" s="147"/>
      <c r="E245" s="147"/>
      <c r="F245" s="147"/>
      <c r="G245" s="147"/>
      <c r="H245" s="148"/>
      <c r="I245" s="102"/>
      <c r="J245" s="102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2.75" customHeight="1">
      <c r="A246" s="102"/>
      <c r="B246" s="102"/>
      <c r="C246" s="147"/>
      <c r="D246" s="147"/>
      <c r="E246" s="147"/>
      <c r="F246" s="147"/>
      <c r="G246" s="147"/>
      <c r="H246" s="148"/>
      <c r="I246" s="102"/>
      <c r="J246" s="102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2.75" customHeight="1">
      <c r="A247" s="102"/>
      <c r="B247" s="102"/>
      <c r="C247" s="147"/>
      <c r="D247" s="147"/>
      <c r="E247" s="147"/>
      <c r="F247" s="147"/>
      <c r="G247" s="147"/>
      <c r="H247" s="148"/>
      <c r="I247" s="102"/>
      <c r="J247" s="102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2.75" customHeight="1">
      <c r="A248" s="102"/>
      <c r="B248" s="102"/>
      <c r="C248" s="147"/>
      <c r="D248" s="147"/>
      <c r="E248" s="147"/>
      <c r="F248" s="147"/>
      <c r="G248" s="147"/>
      <c r="H248" s="148"/>
      <c r="I248" s="102"/>
      <c r="J248" s="102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2.75" customHeight="1">
      <c r="A249" s="102"/>
      <c r="B249" s="102"/>
      <c r="C249" s="147"/>
      <c r="D249" s="147"/>
      <c r="E249" s="147"/>
      <c r="F249" s="147"/>
      <c r="G249" s="147"/>
      <c r="H249" s="148"/>
      <c r="I249" s="102"/>
      <c r="J249" s="102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2.75" customHeight="1">
      <c r="A250" s="102"/>
      <c r="B250" s="102"/>
      <c r="C250" s="147"/>
      <c r="D250" s="147"/>
      <c r="E250" s="147"/>
      <c r="F250" s="147"/>
      <c r="G250" s="147"/>
      <c r="H250" s="148"/>
      <c r="I250" s="102"/>
      <c r="J250" s="102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2.75" customHeight="1">
      <c r="A251" s="102"/>
      <c r="B251" s="102"/>
      <c r="C251" s="147"/>
      <c r="D251" s="147"/>
      <c r="E251" s="147"/>
      <c r="F251" s="147"/>
      <c r="G251" s="147"/>
      <c r="H251" s="148"/>
      <c r="I251" s="102"/>
      <c r="J251" s="102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2.75" customHeight="1">
      <c r="A252" s="102"/>
      <c r="B252" s="102"/>
      <c r="C252" s="147"/>
      <c r="D252" s="147"/>
      <c r="E252" s="147"/>
      <c r="F252" s="147"/>
      <c r="G252" s="147"/>
      <c r="H252" s="148"/>
      <c r="I252" s="102"/>
      <c r="J252" s="102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2.75" customHeight="1">
      <c r="A253" s="102"/>
      <c r="B253" s="102"/>
      <c r="C253" s="147"/>
      <c r="D253" s="147"/>
      <c r="E253" s="147"/>
      <c r="F253" s="147"/>
      <c r="G253" s="147"/>
      <c r="H253" s="148"/>
      <c r="I253" s="102"/>
      <c r="J253" s="102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2.75" customHeight="1">
      <c r="A254" s="102"/>
      <c r="B254" s="102"/>
      <c r="C254" s="147"/>
      <c r="D254" s="147"/>
      <c r="E254" s="147"/>
      <c r="F254" s="147"/>
      <c r="G254" s="147"/>
      <c r="H254" s="148"/>
      <c r="I254" s="102"/>
      <c r="J254" s="102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2.75" customHeight="1">
      <c r="A255" s="102"/>
      <c r="B255" s="102"/>
      <c r="C255" s="147"/>
      <c r="D255" s="147"/>
      <c r="E255" s="147"/>
      <c r="F255" s="147"/>
      <c r="G255" s="147"/>
      <c r="H255" s="148"/>
      <c r="I255" s="102"/>
      <c r="J255" s="102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2.75" customHeight="1">
      <c r="A256" s="102"/>
      <c r="B256" s="102"/>
      <c r="C256" s="147"/>
      <c r="D256" s="147"/>
      <c r="E256" s="147"/>
      <c r="F256" s="147"/>
      <c r="G256" s="147"/>
      <c r="H256" s="148"/>
      <c r="I256" s="102"/>
      <c r="J256" s="102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2.75" customHeight="1">
      <c r="A257" s="102"/>
      <c r="B257" s="102"/>
      <c r="C257" s="147"/>
      <c r="D257" s="147"/>
      <c r="E257" s="147"/>
      <c r="F257" s="147"/>
      <c r="G257" s="147"/>
      <c r="H257" s="148"/>
      <c r="I257" s="102"/>
      <c r="J257" s="102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2.75" customHeight="1">
      <c r="A258" s="102"/>
      <c r="B258" s="102"/>
      <c r="C258" s="147"/>
      <c r="D258" s="147"/>
      <c r="E258" s="147"/>
      <c r="F258" s="147"/>
      <c r="G258" s="147"/>
      <c r="H258" s="148"/>
      <c r="I258" s="102"/>
      <c r="J258" s="102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2.75" customHeight="1">
      <c r="A259" s="102"/>
      <c r="B259" s="102"/>
      <c r="C259" s="147"/>
      <c r="D259" s="147"/>
      <c r="E259" s="147"/>
      <c r="F259" s="147"/>
      <c r="G259" s="147"/>
      <c r="H259" s="148"/>
      <c r="I259" s="102"/>
      <c r="J259" s="102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2.75" customHeight="1">
      <c r="A260" s="102"/>
      <c r="B260" s="102"/>
      <c r="C260" s="147"/>
      <c r="D260" s="147"/>
      <c r="E260" s="147"/>
      <c r="F260" s="147"/>
      <c r="G260" s="147"/>
      <c r="H260" s="148"/>
      <c r="I260" s="102"/>
      <c r="J260" s="102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2.75" customHeight="1">
      <c r="A261" s="102"/>
      <c r="B261" s="102"/>
      <c r="C261" s="147"/>
      <c r="D261" s="147"/>
      <c r="E261" s="147"/>
      <c r="F261" s="147"/>
      <c r="G261" s="147"/>
      <c r="H261" s="148"/>
      <c r="I261" s="102"/>
      <c r="J261" s="102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2.75" customHeight="1">
      <c r="A262" s="102"/>
      <c r="B262" s="102"/>
      <c r="C262" s="147"/>
      <c r="D262" s="147"/>
      <c r="E262" s="147"/>
      <c r="F262" s="147"/>
      <c r="G262" s="147"/>
      <c r="H262" s="148"/>
      <c r="I262" s="102"/>
      <c r="J262" s="102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2.75" customHeight="1">
      <c r="A263" s="102"/>
      <c r="B263" s="102"/>
      <c r="C263" s="147"/>
      <c r="D263" s="147"/>
      <c r="E263" s="147"/>
      <c r="F263" s="147"/>
      <c r="G263" s="147"/>
      <c r="H263" s="148"/>
      <c r="I263" s="102"/>
      <c r="J263" s="102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2.75" customHeight="1">
      <c r="A264" s="102"/>
      <c r="B264" s="102"/>
      <c r="C264" s="147"/>
      <c r="D264" s="147"/>
      <c r="E264" s="147"/>
      <c r="F264" s="147"/>
      <c r="G264" s="147"/>
      <c r="H264" s="148"/>
      <c r="I264" s="102"/>
      <c r="J264" s="102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2.75" customHeight="1">
      <c r="A265" s="102"/>
      <c r="B265" s="102"/>
      <c r="C265" s="147"/>
      <c r="D265" s="147"/>
      <c r="E265" s="147"/>
      <c r="F265" s="147"/>
      <c r="G265" s="147"/>
      <c r="H265" s="148"/>
      <c r="I265" s="102"/>
      <c r="J265" s="102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2.75" customHeight="1">
      <c r="A266" s="102"/>
      <c r="B266" s="102"/>
      <c r="C266" s="147"/>
      <c r="D266" s="147"/>
      <c r="E266" s="147"/>
      <c r="F266" s="147"/>
      <c r="G266" s="147"/>
      <c r="H266" s="148"/>
      <c r="I266" s="102"/>
      <c r="J266" s="102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2.75" customHeight="1">
      <c r="A267" s="102"/>
      <c r="B267" s="102"/>
      <c r="C267" s="147"/>
      <c r="D267" s="147"/>
      <c r="E267" s="147"/>
      <c r="F267" s="147"/>
      <c r="G267" s="147"/>
      <c r="H267" s="148"/>
      <c r="I267" s="102"/>
      <c r="J267" s="102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2.75" customHeight="1">
      <c r="A268" s="102"/>
      <c r="B268" s="102"/>
      <c r="C268" s="147"/>
      <c r="D268" s="147"/>
      <c r="E268" s="147"/>
      <c r="F268" s="147"/>
      <c r="G268" s="147"/>
      <c r="H268" s="148"/>
      <c r="I268" s="102"/>
      <c r="J268" s="102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2.75" customHeight="1">
      <c r="A269" s="102"/>
      <c r="B269" s="102"/>
      <c r="C269" s="147"/>
      <c r="D269" s="147"/>
      <c r="E269" s="147"/>
      <c r="F269" s="147"/>
      <c r="G269" s="147"/>
      <c r="H269" s="148"/>
      <c r="I269" s="102"/>
      <c r="J269" s="102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2.75" customHeight="1">
      <c r="A270" s="102"/>
      <c r="B270" s="102"/>
      <c r="C270" s="147"/>
      <c r="D270" s="147"/>
      <c r="E270" s="147"/>
      <c r="F270" s="147"/>
      <c r="G270" s="147"/>
      <c r="H270" s="148"/>
      <c r="I270" s="102"/>
      <c r="J270" s="102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2.75" customHeight="1">
      <c r="A271" s="102"/>
      <c r="B271" s="102"/>
      <c r="C271" s="147"/>
      <c r="D271" s="147"/>
      <c r="E271" s="147"/>
      <c r="F271" s="147"/>
      <c r="G271" s="147"/>
      <c r="H271" s="148"/>
      <c r="I271" s="102"/>
      <c r="J271" s="102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2.75" customHeight="1">
      <c r="A272" s="102"/>
      <c r="B272" s="102"/>
      <c r="C272" s="147"/>
      <c r="D272" s="147"/>
      <c r="E272" s="147"/>
      <c r="F272" s="147"/>
      <c r="G272" s="147"/>
      <c r="H272" s="148"/>
      <c r="I272" s="102"/>
      <c r="J272" s="102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2.75" customHeight="1">
      <c r="A273" s="102"/>
      <c r="B273" s="102"/>
      <c r="C273" s="147"/>
      <c r="D273" s="147"/>
      <c r="E273" s="147"/>
      <c r="F273" s="147"/>
      <c r="G273" s="147"/>
      <c r="H273" s="148"/>
      <c r="I273" s="102"/>
      <c r="J273" s="102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2.75" customHeight="1">
      <c r="A274" s="102"/>
      <c r="B274" s="102"/>
      <c r="C274" s="147"/>
      <c r="D274" s="147"/>
      <c r="E274" s="147"/>
      <c r="F274" s="147"/>
      <c r="G274" s="147"/>
      <c r="H274" s="148"/>
      <c r="I274" s="102"/>
      <c r="J274" s="102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2.75" customHeight="1">
      <c r="A275" s="102"/>
      <c r="B275" s="102"/>
      <c r="C275" s="147"/>
      <c r="D275" s="147"/>
      <c r="E275" s="147"/>
      <c r="F275" s="147"/>
      <c r="G275" s="147"/>
      <c r="H275" s="148"/>
      <c r="I275" s="102"/>
      <c r="J275" s="102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2.75" customHeight="1">
      <c r="A276" s="102"/>
      <c r="B276" s="102"/>
      <c r="C276" s="147"/>
      <c r="D276" s="147"/>
      <c r="E276" s="147"/>
      <c r="F276" s="147"/>
      <c r="G276" s="147"/>
      <c r="H276" s="148"/>
      <c r="I276" s="102"/>
      <c r="J276" s="102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2.75" customHeight="1">
      <c r="A277" s="102"/>
      <c r="B277" s="102"/>
      <c r="C277" s="147"/>
      <c r="D277" s="147"/>
      <c r="E277" s="147"/>
      <c r="F277" s="147"/>
      <c r="G277" s="147"/>
      <c r="H277" s="148"/>
      <c r="I277" s="102"/>
      <c r="J277" s="102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2.75" customHeight="1">
      <c r="A278" s="102"/>
      <c r="B278" s="102"/>
      <c r="C278" s="147"/>
      <c r="D278" s="147"/>
      <c r="E278" s="147"/>
      <c r="F278" s="147"/>
      <c r="G278" s="147"/>
      <c r="H278" s="148"/>
      <c r="I278" s="102"/>
      <c r="J278" s="102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2.75" customHeight="1">
      <c r="A279" s="102"/>
      <c r="B279" s="102"/>
      <c r="C279" s="147"/>
      <c r="D279" s="147"/>
      <c r="E279" s="147"/>
      <c r="F279" s="147"/>
      <c r="G279" s="147"/>
      <c r="H279" s="148"/>
      <c r="I279" s="102"/>
      <c r="J279" s="102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2.75" customHeight="1">
      <c r="A280" s="102"/>
      <c r="B280" s="102"/>
      <c r="C280" s="147"/>
      <c r="D280" s="147"/>
      <c r="E280" s="147"/>
      <c r="F280" s="147"/>
      <c r="G280" s="147"/>
      <c r="H280" s="148"/>
      <c r="I280" s="102"/>
      <c r="J280" s="102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2.75" customHeight="1">
      <c r="A281" s="102"/>
      <c r="B281" s="102"/>
      <c r="C281" s="147"/>
      <c r="D281" s="147"/>
      <c r="E281" s="147"/>
      <c r="F281" s="147"/>
      <c r="G281" s="147"/>
      <c r="H281" s="148"/>
      <c r="I281" s="102"/>
      <c r="J281" s="102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2.75" customHeight="1">
      <c r="A282" s="102"/>
      <c r="B282" s="102"/>
      <c r="C282" s="147"/>
      <c r="D282" s="147"/>
      <c r="E282" s="147"/>
      <c r="F282" s="147"/>
      <c r="G282" s="147"/>
      <c r="H282" s="148"/>
      <c r="I282" s="102"/>
      <c r="J282" s="102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2.75" customHeight="1">
      <c r="A283" s="102"/>
      <c r="B283" s="102"/>
      <c r="C283" s="147"/>
      <c r="D283" s="147"/>
      <c r="E283" s="147"/>
      <c r="F283" s="147"/>
      <c r="G283" s="147"/>
      <c r="H283" s="148"/>
      <c r="I283" s="102"/>
      <c r="J283" s="102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2.75" customHeight="1">
      <c r="A284" s="102"/>
      <c r="B284" s="102"/>
      <c r="C284" s="147"/>
      <c r="D284" s="147"/>
      <c r="E284" s="147"/>
      <c r="F284" s="147"/>
      <c r="G284" s="147"/>
      <c r="H284" s="148"/>
      <c r="I284" s="102"/>
      <c r="J284" s="102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2.75" customHeight="1">
      <c r="A285" s="102"/>
      <c r="B285" s="102"/>
      <c r="C285" s="147"/>
      <c r="D285" s="147"/>
      <c r="E285" s="147"/>
      <c r="F285" s="147"/>
      <c r="G285" s="147"/>
      <c r="H285" s="148"/>
      <c r="I285" s="102"/>
      <c r="J285" s="102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2.75" customHeight="1">
      <c r="A286" s="102"/>
      <c r="B286" s="102"/>
      <c r="C286" s="147"/>
      <c r="D286" s="147"/>
      <c r="E286" s="147"/>
      <c r="F286" s="147"/>
      <c r="G286" s="147"/>
      <c r="H286" s="148"/>
      <c r="I286" s="102"/>
      <c r="J286" s="102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2.75" customHeight="1">
      <c r="A287" s="102"/>
      <c r="B287" s="102"/>
      <c r="C287" s="147"/>
      <c r="D287" s="147"/>
      <c r="E287" s="147"/>
      <c r="F287" s="147"/>
      <c r="G287" s="147"/>
      <c r="H287" s="148"/>
      <c r="I287" s="102"/>
      <c r="J287" s="102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2.75" customHeight="1">
      <c r="A288" s="102"/>
      <c r="B288" s="102"/>
      <c r="C288" s="147"/>
      <c r="D288" s="147"/>
      <c r="E288" s="147"/>
      <c r="F288" s="147"/>
      <c r="G288" s="147"/>
      <c r="H288" s="148"/>
      <c r="I288" s="102"/>
      <c r="J288" s="102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2.75" customHeight="1">
      <c r="A289" s="102"/>
      <c r="B289" s="102"/>
      <c r="C289" s="147"/>
      <c r="D289" s="147"/>
      <c r="E289" s="147"/>
      <c r="F289" s="147"/>
      <c r="G289" s="147"/>
      <c r="H289" s="148"/>
      <c r="I289" s="102"/>
      <c r="J289" s="102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2.75" customHeight="1">
      <c r="A290" s="102"/>
      <c r="B290" s="102"/>
      <c r="C290" s="147"/>
      <c r="D290" s="147"/>
      <c r="E290" s="147"/>
      <c r="F290" s="147"/>
      <c r="G290" s="147"/>
      <c r="H290" s="148"/>
      <c r="I290" s="102"/>
      <c r="J290" s="102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2.75" customHeight="1">
      <c r="A291" s="102"/>
      <c r="B291" s="102"/>
      <c r="C291" s="147"/>
      <c r="D291" s="147"/>
      <c r="E291" s="147"/>
      <c r="F291" s="147"/>
      <c r="G291" s="147"/>
      <c r="H291" s="148"/>
      <c r="I291" s="102"/>
      <c r="J291" s="102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2.75" customHeight="1">
      <c r="A292" s="102"/>
      <c r="B292" s="102"/>
      <c r="C292" s="147"/>
      <c r="D292" s="147"/>
      <c r="E292" s="147"/>
      <c r="F292" s="147"/>
      <c r="G292" s="147"/>
      <c r="H292" s="148"/>
      <c r="I292" s="102"/>
      <c r="J292" s="102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2.75" customHeight="1">
      <c r="A293" s="102"/>
      <c r="B293" s="102"/>
      <c r="C293" s="147"/>
      <c r="D293" s="147"/>
      <c r="E293" s="147"/>
      <c r="F293" s="147"/>
      <c r="G293" s="147"/>
      <c r="H293" s="148"/>
      <c r="I293" s="102"/>
      <c r="J293" s="102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2.75" customHeight="1">
      <c r="A294" s="102"/>
      <c r="B294" s="102"/>
      <c r="C294" s="147"/>
      <c r="D294" s="147"/>
      <c r="E294" s="147"/>
      <c r="F294" s="147"/>
      <c r="G294" s="147"/>
      <c r="H294" s="148"/>
      <c r="I294" s="102"/>
      <c r="J294" s="102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2.75" customHeight="1">
      <c r="A295" s="102"/>
      <c r="B295" s="102"/>
      <c r="C295" s="147"/>
      <c r="D295" s="147"/>
      <c r="E295" s="147"/>
      <c r="F295" s="147"/>
      <c r="G295" s="147"/>
      <c r="H295" s="148"/>
      <c r="I295" s="102"/>
      <c r="J295" s="102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2.75" customHeight="1">
      <c r="A296" s="102"/>
      <c r="B296" s="102"/>
      <c r="C296" s="147"/>
      <c r="D296" s="147"/>
      <c r="E296" s="147"/>
      <c r="F296" s="147"/>
      <c r="G296" s="147"/>
      <c r="H296" s="148"/>
      <c r="I296" s="102"/>
      <c r="J296" s="102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2.75" customHeight="1">
      <c r="A297" s="102"/>
      <c r="B297" s="102"/>
      <c r="C297" s="147"/>
      <c r="D297" s="147"/>
      <c r="E297" s="147"/>
      <c r="F297" s="147"/>
      <c r="G297" s="147"/>
      <c r="H297" s="148"/>
      <c r="I297" s="102"/>
      <c r="J297" s="102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2.75" customHeight="1">
      <c r="A298" s="102"/>
      <c r="B298" s="102"/>
      <c r="C298" s="147"/>
      <c r="D298" s="147"/>
      <c r="E298" s="147"/>
      <c r="F298" s="147"/>
      <c r="G298" s="147"/>
      <c r="H298" s="148"/>
      <c r="I298" s="102"/>
      <c r="J298" s="102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2.75" customHeight="1">
      <c r="A299" s="102"/>
      <c r="B299" s="102"/>
      <c r="C299" s="147"/>
      <c r="D299" s="147"/>
      <c r="E299" s="147"/>
      <c r="F299" s="147"/>
      <c r="G299" s="147"/>
      <c r="H299" s="148"/>
      <c r="I299" s="102"/>
      <c r="J299" s="102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2.75" customHeight="1">
      <c r="A300" s="102"/>
      <c r="B300" s="102"/>
      <c r="C300" s="147"/>
      <c r="D300" s="147"/>
      <c r="E300" s="147"/>
      <c r="F300" s="147"/>
      <c r="G300" s="147"/>
      <c r="H300" s="148"/>
      <c r="I300" s="102"/>
      <c r="J300" s="102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2.75" customHeight="1">
      <c r="A301" s="102"/>
      <c r="B301" s="102"/>
      <c r="C301" s="147"/>
      <c r="D301" s="147"/>
      <c r="E301" s="147"/>
      <c r="F301" s="147"/>
      <c r="G301" s="147"/>
      <c r="H301" s="148"/>
      <c r="I301" s="102"/>
      <c r="J301" s="102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2.75" customHeight="1">
      <c r="A302" s="102"/>
      <c r="B302" s="102"/>
      <c r="C302" s="147"/>
      <c r="D302" s="147"/>
      <c r="E302" s="147"/>
      <c r="F302" s="147"/>
      <c r="G302" s="147"/>
      <c r="H302" s="148"/>
      <c r="I302" s="102"/>
      <c r="J302" s="102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2.75" customHeight="1">
      <c r="A303" s="102"/>
      <c r="B303" s="102"/>
      <c r="C303" s="147"/>
      <c r="D303" s="147"/>
      <c r="E303" s="147"/>
      <c r="F303" s="147"/>
      <c r="G303" s="147"/>
      <c r="H303" s="148"/>
      <c r="I303" s="102"/>
      <c r="J303" s="102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2.75" customHeight="1">
      <c r="A304" s="102"/>
      <c r="B304" s="102"/>
      <c r="C304" s="147"/>
      <c r="D304" s="147"/>
      <c r="E304" s="147"/>
      <c r="F304" s="147"/>
      <c r="G304" s="147"/>
      <c r="H304" s="148"/>
      <c r="I304" s="102"/>
      <c r="J304" s="102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2.75" customHeight="1">
      <c r="A305" s="102"/>
      <c r="B305" s="102"/>
      <c r="C305" s="147"/>
      <c r="D305" s="147"/>
      <c r="E305" s="147"/>
      <c r="F305" s="147"/>
      <c r="G305" s="147"/>
      <c r="H305" s="148"/>
      <c r="I305" s="102"/>
      <c r="J305" s="102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2.75" customHeight="1">
      <c r="A306" s="102"/>
      <c r="B306" s="102"/>
      <c r="C306" s="147"/>
      <c r="D306" s="147"/>
      <c r="E306" s="147"/>
      <c r="F306" s="147"/>
      <c r="G306" s="147"/>
      <c r="H306" s="148"/>
      <c r="I306" s="102"/>
      <c r="J306" s="102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2.75" customHeight="1">
      <c r="A307" s="102"/>
      <c r="B307" s="102"/>
      <c r="C307" s="147"/>
      <c r="D307" s="147"/>
      <c r="E307" s="147"/>
      <c r="F307" s="147"/>
      <c r="G307" s="147"/>
      <c r="H307" s="148"/>
      <c r="I307" s="102"/>
      <c r="J307" s="102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2.75" customHeight="1">
      <c r="A308" s="102"/>
      <c r="B308" s="102"/>
      <c r="C308" s="147"/>
      <c r="D308" s="147"/>
      <c r="E308" s="147"/>
      <c r="F308" s="147"/>
      <c r="G308" s="147"/>
      <c r="H308" s="148"/>
      <c r="I308" s="102"/>
      <c r="J308" s="102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2.75" customHeight="1">
      <c r="A309" s="102"/>
      <c r="B309" s="102"/>
      <c r="C309" s="147"/>
      <c r="D309" s="147"/>
      <c r="E309" s="147"/>
      <c r="F309" s="147"/>
      <c r="G309" s="147"/>
      <c r="H309" s="148"/>
      <c r="I309" s="102"/>
      <c r="J309" s="102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2.75" customHeight="1">
      <c r="A310" s="102"/>
      <c r="B310" s="102"/>
      <c r="C310" s="147"/>
      <c r="D310" s="147"/>
      <c r="E310" s="147"/>
      <c r="F310" s="147"/>
      <c r="G310" s="147"/>
      <c r="H310" s="148"/>
      <c r="I310" s="102"/>
      <c r="J310" s="102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2.75" customHeight="1">
      <c r="A311" s="102"/>
      <c r="B311" s="102"/>
      <c r="C311" s="147"/>
      <c r="D311" s="147"/>
      <c r="E311" s="147"/>
      <c r="F311" s="147"/>
      <c r="G311" s="147"/>
      <c r="H311" s="148"/>
      <c r="I311" s="102"/>
      <c r="J311" s="102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2.75" customHeight="1">
      <c r="A312" s="102"/>
      <c r="B312" s="102"/>
      <c r="C312" s="147"/>
      <c r="D312" s="147"/>
      <c r="E312" s="147"/>
      <c r="F312" s="147"/>
      <c r="G312" s="147"/>
      <c r="H312" s="148"/>
      <c r="I312" s="102"/>
      <c r="J312" s="102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2.75" customHeight="1">
      <c r="A313" s="102"/>
      <c r="B313" s="102"/>
      <c r="C313" s="147"/>
      <c r="D313" s="147"/>
      <c r="E313" s="147"/>
      <c r="F313" s="147"/>
      <c r="G313" s="147"/>
      <c r="H313" s="148"/>
      <c r="I313" s="102"/>
      <c r="J313" s="102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2.75" customHeight="1">
      <c r="A314" s="102"/>
      <c r="B314" s="102"/>
      <c r="C314" s="147"/>
      <c r="D314" s="147"/>
      <c r="E314" s="147"/>
      <c r="F314" s="147"/>
      <c r="G314" s="147"/>
      <c r="H314" s="148"/>
      <c r="I314" s="102"/>
      <c r="J314" s="102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2.75" customHeight="1">
      <c r="A315" s="102"/>
      <c r="B315" s="102"/>
      <c r="C315" s="147"/>
      <c r="D315" s="147"/>
      <c r="E315" s="147"/>
      <c r="F315" s="147"/>
      <c r="G315" s="147"/>
      <c r="H315" s="148"/>
      <c r="I315" s="102"/>
      <c r="J315" s="102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2.75" customHeight="1">
      <c r="A316" s="102"/>
      <c r="B316" s="102"/>
      <c r="C316" s="147"/>
      <c r="D316" s="147"/>
      <c r="E316" s="147"/>
      <c r="F316" s="147"/>
      <c r="G316" s="147"/>
      <c r="H316" s="148"/>
      <c r="I316" s="102"/>
      <c r="J316" s="102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2.75" customHeight="1">
      <c r="A317" s="102"/>
      <c r="B317" s="102"/>
      <c r="C317" s="147"/>
      <c r="D317" s="147"/>
      <c r="E317" s="147"/>
      <c r="F317" s="147"/>
      <c r="G317" s="147"/>
      <c r="H317" s="148"/>
      <c r="I317" s="102"/>
      <c r="J317" s="102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2.75" customHeight="1">
      <c r="A318" s="102"/>
      <c r="B318" s="102"/>
      <c r="C318" s="147"/>
      <c r="D318" s="147"/>
      <c r="E318" s="147"/>
      <c r="F318" s="147"/>
      <c r="G318" s="147"/>
      <c r="H318" s="148"/>
      <c r="I318" s="102"/>
      <c r="J318" s="102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2.75" customHeight="1">
      <c r="A319" s="102"/>
      <c r="B319" s="102"/>
      <c r="C319" s="147"/>
      <c r="D319" s="147"/>
      <c r="E319" s="147"/>
      <c r="F319" s="147"/>
      <c r="G319" s="147"/>
      <c r="H319" s="148"/>
      <c r="I319" s="102"/>
      <c r="J319" s="102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2.75" customHeight="1">
      <c r="A320" s="102"/>
      <c r="B320" s="102"/>
      <c r="C320" s="147"/>
      <c r="D320" s="147"/>
      <c r="E320" s="147"/>
      <c r="F320" s="147"/>
      <c r="G320" s="147"/>
      <c r="H320" s="148"/>
      <c r="I320" s="102"/>
      <c r="J320" s="102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2.75" customHeight="1">
      <c r="A321" s="102"/>
      <c r="B321" s="102"/>
      <c r="C321" s="147"/>
      <c r="D321" s="147"/>
      <c r="E321" s="147"/>
      <c r="F321" s="147"/>
      <c r="G321" s="147"/>
      <c r="H321" s="148"/>
      <c r="I321" s="102"/>
      <c r="J321" s="102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2.75" customHeight="1">
      <c r="A322" s="102"/>
      <c r="B322" s="102"/>
      <c r="C322" s="147"/>
      <c r="D322" s="147"/>
      <c r="E322" s="147"/>
      <c r="F322" s="147"/>
      <c r="G322" s="147"/>
      <c r="H322" s="148"/>
      <c r="I322" s="102"/>
      <c r="J322" s="102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2.75" customHeight="1">
      <c r="A323" s="102"/>
      <c r="B323" s="102"/>
      <c r="C323" s="147"/>
      <c r="D323" s="147"/>
      <c r="E323" s="147"/>
      <c r="F323" s="147"/>
      <c r="G323" s="147"/>
      <c r="H323" s="148"/>
      <c r="I323" s="102"/>
      <c r="J323" s="102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2.75" customHeight="1">
      <c r="A324" s="102"/>
      <c r="B324" s="102"/>
      <c r="C324" s="147"/>
      <c r="D324" s="147"/>
      <c r="E324" s="147"/>
      <c r="F324" s="147"/>
      <c r="G324" s="147"/>
      <c r="H324" s="148"/>
      <c r="I324" s="102"/>
      <c r="J324" s="102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2.75" customHeight="1">
      <c r="A325" s="102"/>
      <c r="B325" s="102"/>
      <c r="C325" s="147"/>
      <c r="D325" s="147"/>
      <c r="E325" s="147"/>
      <c r="F325" s="147"/>
      <c r="G325" s="147"/>
      <c r="H325" s="148"/>
      <c r="I325" s="102"/>
      <c r="J325" s="102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2.75" customHeight="1">
      <c r="A326" s="102"/>
      <c r="B326" s="102"/>
      <c r="C326" s="147"/>
      <c r="D326" s="147"/>
      <c r="E326" s="147"/>
      <c r="F326" s="147"/>
      <c r="G326" s="147"/>
      <c r="H326" s="148"/>
      <c r="I326" s="102"/>
      <c r="J326" s="102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2.75" customHeight="1">
      <c r="A327" s="102"/>
      <c r="B327" s="102"/>
      <c r="C327" s="147"/>
      <c r="D327" s="147"/>
      <c r="E327" s="147"/>
      <c r="F327" s="147"/>
      <c r="G327" s="147"/>
      <c r="H327" s="148"/>
      <c r="I327" s="102"/>
      <c r="J327" s="102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2.75" customHeight="1">
      <c r="A328" s="102"/>
      <c r="B328" s="102"/>
      <c r="C328" s="147"/>
      <c r="D328" s="147"/>
      <c r="E328" s="147"/>
      <c r="F328" s="147"/>
      <c r="G328" s="147"/>
      <c r="H328" s="148"/>
      <c r="I328" s="102"/>
      <c r="J328" s="102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2.75" customHeight="1">
      <c r="A329" s="102"/>
      <c r="B329" s="102"/>
      <c r="C329" s="147"/>
      <c r="D329" s="147"/>
      <c r="E329" s="147"/>
      <c r="F329" s="147"/>
      <c r="G329" s="147"/>
      <c r="H329" s="148"/>
      <c r="I329" s="102"/>
      <c r="J329" s="102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2.75" customHeight="1">
      <c r="A330" s="102"/>
      <c r="B330" s="102"/>
      <c r="C330" s="147"/>
      <c r="D330" s="147"/>
      <c r="E330" s="147"/>
      <c r="F330" s="147"/>
      <c r="G330" s="147"/>
      <c r="H330" s="148"/>
      <c r="I330" s="102"/>
      <c r="J330" s="102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2.75" customHeight="1">
      <c r="A331" s="102"/>
      <c r="B331" s="102"/>
      <c r="C331" s="147"/>
      <c r="D331" s="147"/>
      <c r="E331" s="147"/>
      <c r="F331" s="147"/>
      <c r="G331" s="147"/>
      <c r="H331" s="148"/>
      <c r="I331" s="102"/>
      <c r="J331" s="102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2.75" customHeight="1">
      <c r="A332" s="102"/>
      <c r="B332" s="102"/>
      <c r="C332" s="147"/>
      <c r="D332" s="147"/>
      <c r="E332" s="147"/>
      <c r="F332" s="147"/>
      <c r="G332" s="147"/>
      <c r="H332" s="148"/>
      <c r="I332" s="102"/>
      <c r="J332" s="102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2.75" customHeight="1">
      <c r="A333" s="102"/>
      <c r="B333" s="102"/>
      <c r="C333" s="147"/>
      <c r="D333" s="147"/>
      <c r="E333" s="147"/>
      <c r="F333" s="147"/>
      <c r="G333" s="147"/>
      <c r="H333" s="148"/>
      <c r="I333" s="102"/>
      <c r="J333" s="102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2.75" customHeight="1">
      <c r="A334" s="102"/>
      <c r="B334" s="102"/>
      <c r="C334" s="147"/>
      <c r="D334" s="147"/>
      <c r="E334" s="147"/>
      <c r="F334" s="147"/>
      <c r="G334" s="147"/>
      <c r="H334" s="148"/>
      <c r="I334" s="102"/>
      <c r="J334" s="102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2.75" customHeight="1">
      <c r="A335" s="102"/>
      <c r="B335" s="102"/>
      <c r="C335" s="147"/>
      <c r="D335" s="147"/>
      <c r="E335" s="147"/>
      <c r="F335" s="147"/>
      <c r="G335" s="147"/>
      <c r="H335" s="148"/>
      <c r="I335" s="102"/>
      <c r="J335" s="102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2.75" customHeight="1">
      <c r="A336" s="102"/>
      <c r="B336" s="102"/>
      <c r="C336" s="147"/>
      <c r="D336" s="147"/>
      <c r="E336" s="147"/>
      <c r="F336" s="147"/>
      <c r="G336" s="147"/>
      <c r="H336" s="148"/>
      <c r="I336" s="102"/>
      <c r="J336" s="102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2.75" customHeight="1">
      <c r="A337" s="102"/>
      <c r="B337" s="102"/>
      <c r="C337" s="147"/>
      <c r="D337" s="147"/>
      <c r="E337" s="147"/>
      <c r="F337" s="147"/>
      <c r="G337" s="147"/>
      <c r="H337" s="148"/>
      <c r="I337" s="102"/>
      <c r="J337" s="102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2.75" customHeight="1">
      <c r="A338" s="102"/>
      <c r="B338" s="102"/>
      <c r="C338" s="147"/>
      <c r="D338" s="147"/>
      <c r="E338" s="147"/>
      <c r="F338" s="147"/>
      <c r="G338" s="147"/>
      <c r="H338" s="148"/>
      <c r="I338" s="102"/>
      <c r="J338" s="102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2.75" customHeight="1">
      <c r="A339" s="102"/>
      <c r="B339" s="102"/>
      <c r="C339" s="147"/>
      <c r="D339" s="147"/>
      <c r="E339" s="147"/>
      <c r="F339" s="147"/>
      <c r="G339" s="147"/>
      <c r="H339" s="148"/>
      <c r="I339" s="102"/>
      <c r="J339" s="102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2.75" customHeight="1">
      <c r="A340" s="102"/>
      <c r="B340" s="102"/>
      <c r="C340" s="147"/>
      <c r="D340" s="147"/>
      <c r="E340" s="147"/>
      <c r="F340" s="147"/>
      <c r="G340" s="147"/>
      <c r="H340" s="148"/>
      <c r="I340" s="102"/>
      <c r="J340" s="102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2.75" customHeight="1">
      <c r="A341" s="102"/>
      <c r="B341" s="102"/>
      <c r="C341" s="147"/>
      <c r="D341" s="147"/>
      <c r="E341" s="147"/>
      <c r="F341" s="147"/>
      <c r="G341" s="147"/>
      <c r="H341" s="148"/>
      <c r="I341" s="102"/>
      <c r="J341" s="102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2.75" customHeight="1">
      <c r="A342" s="102"/>
      <c r="B342" s="102"/>
      <c r="C342" s="147"/>
      <c r="D342" s="147"/>
      <c r="E342" s="147"/>
      <c r="F342" s="147"/>
      <c r="G342" s="147"/>
      <c r="H342" s="148"/>
      <c r="I342" s="102"/>
      <c r="J342" s="102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2.75" customHeight="1">
      <c r="A343" s="102"/>
      <c r="B343" s="102"/>
      <c r="C343" s="147"/>
      <c r="D343" s="147"/>
      <c r="E343" s="147"/>
      <c r="F343" s="147"/>
      <c r="G343" s="147"/>
      <c r="H343" s="148"/>
      <c r="I343" s="102"/>
      <c r="J343" s="102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2.75" customHeight="1">
      <c r="A344" s="102"/>
      <c r="B344" s="102"/>
      <c r="C344" s="147"/>
      <c r="D344" s="147"/>
      <c r="E344" s="147"/>
      <c r="F344" s="147"/>
      <c r="G344" s="147"/>
      <c r="H344" s="148"/>
      <c r="I344" s="102"/>
      <c r="J344" s="102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2.75" customHeight="1">
      <c r="A345" s="102"/>
      <c r="B345" s="102"/>
      <c r="C345" s="147"/>
      <c r="D345" s="147"/>
      <c r="E345" s="147"/>
      <c r="F345" s="147"/>
      <c r="G345" s="147"/>
      <c r="H345" s="148"/>
      <c r="I345" s="102"/>
      <c r="J345" s="102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2.75" customHeight="1">
      <c r="A346" s="102"/>
      <c r="B346" s="102"/>
      <c r="C346" s="147"/>
      <c r="D346" s="147"/>
      <c r="E346" s="147"/>
      <c r="F346" s="147"/>
      <c r="G346" s="147"/>
      <c r="H346" s="148"/>
      <c r="I346" s="102"/>
      <c r="J346" s="102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2.75" customHeight="1">
      <c r="A347" s="102"/>
      <c r="B347" s="102"/>
      <c r="C347" s="147"/>
      <c r="D347" s="147"/>
      <c r="E347" s="147"/>
      <c r="F347" s="147"/>
      <c r="G347" s="147"/>
      <c r="H347" s="148"/>
      <c r="I347" s="102"/>
      <c r="J347" s="102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2.75" customHeight="1">
      <c r="A348" s="102"/>
      <c r="B348" s="102"/>
      <c r="C348" s="147"/>
      <c r="D348" s="147"/>
      <c r="E348" s="147"/>
      <c r="F348" s="147"/>
      <c r="G348" s="147"/>
      <c r="H348" s="148"/>
      <c r="I348" s="102"/>
      <c r="J348" s="102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2.75" customHeight="1">
      <c r="A349" s="102"/>
      <c r="B349" s="102"/>
      <c r="C349" s="147"/>
      <c r="D349" s="147"/>
      <c r="E349" s="147"/>
      <c r="F349" s="147"/>
      <c r="G349" s="147"/>
      <c r="H349" s="148"/>
      <c r="I349" s="102"/>
      <c r="J349" s="102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2.75" customHeight="1">
      <c r="A350" s="102"/>
      <c r="B350" s="102"/>
      <c r="C350" s="147"/>
      <c r="D350" s="147"/>
      <c r="E350" s="147"/>
      <c r="F350" s="147"/>
      <c r="G350" s="147"/>
      <c r="H350" s="148"/>
      <c r="I350" s="102"/>
      <c r="J350" s="102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2.75" customHeight="1">
      <c r="A351" s="102"/>
      <c r="B351" s="102"/>
      <c r="C351" s="147"/>
      <c r="D351" s="147"/>
      <c r="E351" s="147"/>
      <c r="F351" s="147"/>
      <c r="G351" s="147"/>
      <c r="H351" s="148"/>
      <c r="I351" s="102"/>
      <c r="J351" s="102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2.75" customHeight="1">
      <c r="A352" s="102"/>
      <c r="B352" s="102"/>
      <c r="C352" s="147"/>
      <c r="D352" s="147"/>
      <c r="E352" s="147"/>
      <c r="F352" s="147"/>
      <c r="G352" s="147"/>
      <c r="H352" s="148"/>
      <c r="I352" s="102"/>
      <c r="J352" s="102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2.75" customHeight="1">
      <c r="A353" s="102"/>
      <c r="B353" s="102"/>
      <c r="C353" s="147"/>
      <c r="D353" s="147"/>
      <c r="E353" s="147"/>
      <c r="F353" s="147"/>
      <c r="G353" s="147"/>
      <c r="H353" s="148"/>
      <c r="I353" s="102"/>
      <c r="J353" s="102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2.75" customHeight="1">
      <c r="A354" s="102"/>
      <c r="B354" s="102"/>
      <c r="C354" s="147"/>
      <c r="D354" s="147"/>
      <c r="E354" s="147"/>
      <c r="F354" s="147"/>
      <c r="G354" s="147"/>
      <c r="H354" s="148"/>
      <c r="I354" s="102"/>
      <c r="J354" s="102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2.75" customHeight="1">
      <c r="A355" s="102"/>
      <c r="B355" s="102"/>
      <c r="C355" s="147"/>
      <c r="D355" s="147"/>
      <c r="E355" s="147"/>
      <c r="F355" s="147"/>
      <c r="G355" s="147"/>
      <c r="H355" s="148"/>
      <c r="I355" s="102"/>
      <c r="J355" s="102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2.75" customHeight="1">
      <c r="A356" s="102"/>
      <c r="B356" s="102"/>
      <c r="C356" s="147"/>
      <c r="D356" s="147"/>
      <c r="E356" s="147"/>
      <c r="F356" s="147"/>
      <c r="G356" s="147"/>
      <c r="H356" s="148"/>
      <c r="I356" s="102"/>
      <c r="J356" s="102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2.75" customHeight="1">
      <c r="A357" s="102"/>
      <c r="B357" s="102"/>
      <c r="C357" s="147"/>
      <c r="D357" s="147"/>
      <c r="E357" s="147"/>
      <c r="F357" s="147"/>
      <c r="G357" s="147"/>
      <c r="H357" s="148"/>
      <c r="I357" s="102"/>
      <c r="J357" s="102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2.75" customHeight="1">
      <c r="A358" s="102"/>
      <c r="B358" s="102"/>
      <c r="C358" s="147"/>
      <c r="D358" s="147"/>
      <c r="E358" s="147"/>
      <c r="F358" s="147"/>
      <c r="G358" s="147"/>
      <c r="H358" s="148"/>
      <c r="I358" s="102"/>
      <c r="J358" s="102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2.75" customHeight="1">
      <c r="A359" s="102"/>
      <c r="B359" s="102"/>
      <c r="C359" s="147"/>
      <c r="D359" s="147"/>
      <c r="E359" s="147"/>
      <c r="F359" s="147"/>
      <c r="G359" s="147"/>
      <c r="H359" s="148"/>
      <c r="I359" s="102"/>
      <c r="J359" s="102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2.75" customHeight="1">
      <c r="A360" s="102"/>
      <c r="B360" s="102"/>
      <c r="C360" s="147"/>
      <c r="D360" s="147"/>
      <c r="E360" s="147"/>
      <c r="F360" s="147"/>
      <c r="G360" s="147"/>
      <c r="H360" s="148"/>
      <c r="I360" s="102"/>
      <c r="J360" s="102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2.75" customHeight="1">
      <c r="A361" s="102"/>
      <c r="B361" s="102"/>
      <c r="C361" s="147"/>
      <c r="D361" s="147"/>
      <c r="E361" s="147"/>
      <c r="F361" s="147"/>
      <c r="G361" s="147"/>
      <c r="H361" s="148"/>
      <c r="I361" s="102"/>
      <c r="J361" s="102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2.75" customHeight="1">
      <c r="A362" s="102"/>
      <c r="B362" s="102"/>
      <c r="C362" s="147"/>
      <c r="D362" s="147"/>
      <c r="E362" s="147"/>
      <c r="F362" s="147"/>
      <c r="G362" s="147"/>
      <c r="H362" s="148"/>
      <c r="I362" s="102"/>
      <c r="J362" s="102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2.75" customHeight="1">
      <c r="A363" s="102"/>
      <c r="B363" s="102"/>
      <c r="C363" s="147"/>
      <c r="D363" s="147"/>
      <c r="E363" s="147"/>
      <c r="F363" s="147"/>
      <c r="G363" s="147"/>
      <c r="H363" s="148"/>
      <c r="I363" s="102"/>
      <c r="J363" s="102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2.75" customHeight="1">
      <c r="A364" s="102"/>
      <c r="B364" s="102"/>
      <c r="C364" s="147"/>
      <c r="D364" s="147"/>
      <c r="E364" s="147"/>
      <c r="F364" s="147"/>
      <c r="G364" s="147"/>
      <c r="H364" s="148"/>
      <c r="I364" s="102"/>
      <c r="J364" s="102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2.75" customHeight="1">
      <c r="A365" s="102"/>
      <c r="B365" s="102"/>
      <c r="C365" s="147"/>
      <c r="D365" s="147"/>
      <c r="E365" s="147"/>
      <c r="F365" s="147"/>
      <c r="G365" s="147"/>
      <c r="H365" s="148"/>
      <c r="I365" s="102"/>
      <c r="J365" s="102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2.75" customHeight="1">
      <c r="A366" s="102"/>
      <c r="B366" s="102"/>
      <c r="C366" s="147"/>
      <c r="D366" s="147"/>
      <c r="E366" s="147"/>
      <c r="F366" s="147"/>
      <c r="G366" s="147"/>
      <c r="H366" s="148"/>
      <c r="I366" s="102"/>
      <c r="J366" s="102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2.75" customHeight="1">
      <c r="A367" s="102"/>
      <c r="B367" s="102"/>
      <c r="C367" s="147"/>
      <c r="D367" s="147"/>
      <c r="E367" s="147"/>
      <c r="F367" s="147"/>
      <c r="G367" s="147"/>
      <c r="H367" s="148"/>
      <c r="I367" s="102"/>
      <c r="J367" s="102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2.75" customHeight="1">
      <c r="A368" s="102"/>
      <c r="B368" s="102"/>
      <c r="C368" s="147"/>
      <c r="D368" s="147"/>
      <c r="E368" s="147"/>
      <c r="F368" s="147"/>
      <c r="G368" s="147"/>
      <c r="H368" s="148"/>
      <c r="I368" s="102"/>
      <c r="J368" s="102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2.75" customHeight="1">
      <c r="A369" s="102"/>
      <c r="B369" s="102"/>
      <c r="C369" s="147"/>
      <c r="D369" s="147"/>
      <c r="E369" s="147"/>
      <c r="F369" s="147"/>
      <c r="G369" s="147"/>
      <c r="H369" s="148"/>
      <c r="I369" s="102"/>
      <c r="J369" s="102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2.75" customHeight="1">
      <c r="A370" s="102"/>
      <c r="B370" s="102"/>
      <c r="C370" s="147"/>
      <c r="D370" s="147"/>
      <c r="E370" s="147"/>
      <c r="F370" s="147"/>
      <c r="G370" s="147"/>
      <c r="H370" s="148"/>
      <c r="I370" s="102"/>
      <c r="J370" s="102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2.75" customHeight="1">
      <c r="A371" s="102"/>
      <c r="B371" s="102"/>
      <c r="C371" s="147"/>
      <c r="D371" s="147"/>
      <c r="E371" s="147"/>
      <c r="F371" s="147"/>
      <c r="G371" s="147"/>
      <c r="H371" s="148"/>
      <c r="I371" s="102"/>
      <c r="J371" s="102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2.75" customHeight="1">
      <c r="A372" s="102"/>
      <c r="B372" s="102"/>
      <c r="C372" s="147"/>
      <c r="D372" s="147"/>
      <c r="E372" s="147"/>
      <c r="F372" s="147"/>
      <c r="G372" s="147"/>
      <c r="H372" s="148"/>
      <c r="I372" s="102"/>
      <c r="J372" s="102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2.75" customHeight="1">
      <c r="A373" s="102"/>
      <c r="B373" s="102"/>
      <c r="C373" s="147"/>
      <c r="D373" s="147"/>
      <c r="E373" s="147"/>
      <c r="F373" s="147"/>
      <c r="G373" s="147"/>
      <c r="H373" s="148"/>
      <c r="I373" s="102"/>
      <c r="J373" s="102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2.75" customHeight="1">
      <c r="A374" s="102"/>
      <c r="B374" s="102"/>
      <c r="C374" s="147"/>
      <c r="D374" s="147"/>
      <c r="E374" s="147"/>
      <c r="F374" s="147"/>
      <c r="G374" s="147"/>
      <c r="H374" s="148"/>
      <c r="I374" s="102"/>
      <c r="J374" s="102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2.75" customHeight="1">
      <c r="A375" s="102"/>
      <c r="B375" s="102"/>
      <c r="C375" s="147"/>
      <c r="D375" s="147"/>
      <c r="E375" s="147"/>
      <c r="F375" s="147"/>
      <c r="G375" s="147"/>
      <c r="H375" s="148"/>
      <c r="I375" s="102"/>
      <c r="J375" s="102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2.75" customHeight="1">
      <c r="A376" s="102"/>
      <c r="B376" s="102"/>
      <c r="C376" s="147"/>
      <c r="D376" s="147"/>
      <c r="E376" s="147"/>
      <c r="F376" s="147"/>
      <c r="G376" s="147"/>
      <c r="H376" s="148"/>
      <c r="I376" s="102"/>
      <c r="J376" s="102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2.75" customHeight="1">
      <c r="A377" s="102"/>
      <c r="B377" s="102"/>
      <c r="C377" s="147"/>
      <c r="D377" s="147"/>
      <c r="E377" s="147"/>
      <c r="F377" s="147"/>
      <c r="G377" s="147"/>
      <c r="H377" s="148"/>
      <c r="I377" s="102"/>
      <c r="J377" s="102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2.75" customHeight="1">
      <c r="A378" s="102"/>
      <c r="B378" s="102"/>
      <c r="C378" s="147"/>
      <c r="D378" s="147"/>
      <c r="E378" s="147"/>
      <c r="F378" s="147"/>
      <c r="G378" s="147"/>
      <c r="H378" s="148"/>
      <c r="I378" s="102"/>
      <c r="J378" s="102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2.75" customHeight="1">
      <c r="A379" s="102"/>
      <c r="B379" s="102"/>
      <c r="C379" s="147"/>
      <c r="D379" s="147"/>
      <c r="E379" s="147"/>
      <c r="F379" s="147"/>
      <c r="G379" s="147"/>
      <c r="H379" s="148"/>
      <c r="I379" s="102"/>
      <c r="J379" s="102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2.75" customHeight="1">
      <c r="A380" s="102"/>
      <c r="B380" s="102"/>
      <c r="C380" s="147"/>
      <c r="D380" s="147"/>
      <c r="E380" s="147"/>
      <c r="F380" s="147"/>
      <c r="G380" s="147"/>
      <c r="H380" s="148"/>
      <c r="I380" s="102"/>
      <c r="J380" s="102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2.75" customHeight="1">
      <c r="A381" s="102"/>
      <c r="B381" s="102"/>
      <c r="C381" s="147"/>
      <c r="D381" s="147"/>
      <c r="E381" s="147"/>
      <c r="F381" s="147"/>
      <c r="G381" s="147"/>
      <c r="H381" s="148"/>
      <c r="I381" s="102"/>
      <c r="J381" s="102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2.75" customHeight="1">
      <c r="A382" s="102"/>
      <c r="B382" s="102"/>
      <c r="C382" s="147"/>
      <c r="D382" s="147"/>
      <c r="E382" s="147"/>
      <c r="F382" s="147"/>
      <c r="G382" s="147"/>
      <c r="H382" s="148"/>
      <c r="I382" s="102"/>
      <c r="J382" s="102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2.75" customHeight="1">
      <c r="A383" s="102"/>
      <c r="B383" s="102"/>
      <c r="C383" s="147"/>
      <c r="D383" s="147"/>
      <c r="E383" s="147"/>
      <c r="F383" s="147"/>
      <c r="G383" s="147"/>
      <c r="H383" s="148"/>
      <c r="I383" s="102"/>
      <c r="J383" s="102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2.75" customHeight="1">
      <c r="A384" s="102"/>
      <c r="B384" s="102"/>
      <c r="C384" s="147"/>
      <c r="D384" s="147"/>
      <c r="E384" s="147"/>
      <c r="F384" s="147"/>
      <c r="G384" s="147"/>
      <c r="H384" s="148"/>
      <c r="I384" s="102"/>
      <c r="J384" s="102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2.75" customHeight="1">
      <c r="A385" s="102"/>
      <c r="B385" s="102"/>
      <c r="C385" s="147"/>
      <c r="D385" s="147"/>
      <c r="E385" s="147"/>
      <c r="F385" s="147"/>
      <c r="G385" s="147"/>
      <c r="H385" s="148"/>
      <c r="I385" s="102"/>
      <c r="J385" s="102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2.75" customHeight="1">
      <c r="A386" s="102"/>
      <c r="B386" s="102"/>
      <c r="C386" s="147"/>
      <c r="D386" s="147"/>
      <c r="E386" s="147"/>
      <c r="F386" s="147"/>
      <c r="G386" s="147"/>
      <c r="H386" s="148"/>
      <c r="I386" s="102"/>
      <c r="J386" s="102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2.75" customHeight="1">
      <c r="A387" s="102"/>
      <c r="B387" s="102"/>
      <c r="C387" s="147"/>
      <c r="D387" s="147"/>
      <c r="E387" s="147"/>
      <c r="F387" s="147"/>
      <c r="G387" s="147"/>
      <c r="H387" s="148"/>
      <c r="I387" s="102"/>
      <c r="J387" s="102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2.75" customHeight="1">
      <c r="A388" s="102"/>
      <c r="B388" s="102"/>
      <c r="C388" s="147"/>
      <c r="D388" s="147"/>
      <c r="E388" s="147"/>
      <c r="F388" s="147"/>
      <c r="G388" s="147"/>
      <c r="H388" s="148"/>
      <c r="I388" s="102"/>
      <c r="J388" s="102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2.75" customHeight="1">
      <c r="A389" s="102"/>
      <c r="B389" s="102"/>
      <c r="C389" s="147"/>
      <c r="D389" s="147"/>
      <c r="E389" s="147"/>
      <c r="F389" s="147"/>
      <c r="G389" s="147"/>
      <c r="H389" s="148"/>
      <c r="I389" s="102"/>
      <c r="J389" s="102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2.75" customHeight="1">
      <c r="A390" s="102"/>
      <c r="B390" s="102"/>
      <c r="C390" s="147"/>
      <c r="D390" s="147"/>
      <c r="E390" s="147"/>
      <c r="F390" s="147"/>
      <c r="G390" s="147"/>
      <c r="H390" s="148"/>
      <c r="I390" s="102"/>
      <c r="J390" s="102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2.75" customHeight="1">
      <c r="A391" s="102"/>
      <c r="B391" s="102"/>
      <c r="C391" s="147"/>
      <c r="D391" s="147"/>
      <c r="E391" s="147"/>
      <c r="F391" s="147"/>
      <c r="G391" s="147"/>
      <c r="H391" s="148"/>
      <c r="I391" s="102"/>
      <c r="J391" s="102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2.75" customHeight="1">
      <c r="A392" s="102"/>
      <c r="B392" s="102"/>
      <c r="C392" s="147"/>
      <c r="D392" s="147"/>
      <c r="E392" s="147"/>
      <c r="F392" s="147"/>
      <c r="G392" s="147"/>
      <c r="H392" s="148"/>
      <c r="I392" s="102"/>
      <c r="J392" s="102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2.75" customHeight="1">
      <c r="A393" s="102"/>
      <c r="B393" s="102"/>
      <c r="C393" s="147"/>
      <c r="D393" s="147"/>
      <c r="E393" s="147"/>
      <c r="F393" s="147"/>
      <c r="G393" s="147"/>
      <c r="H393" s="148"/>
      <c r="I393" s="102"/>
      <c r="J393" s="102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2.75" customHeight="1">
      <c r="A394" s="102"/>
      <c r="B394" s="102"/>
      <c r="C394" s="147"/>
      <c r="D394" s="147"/>
      <c r="E394" s="147"/>
      <c r="F394" s="147"/>
      <c r="G394" s="147"/>
      <c r="H394" s="148"/>
      <c r="I394" s="102"/>
      <c r="J394" s="102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2.75" customHeight="1">
      <c r="A395" s="102"/>
      <c r="B395" s="102"/>
      <c r="C395" s="147"/>
      <c r="D395" s="147"/>
      <c r="E395" s="147"/>
      <c r="F395" s="147"/>
      <c r="G395" s="147"/>
      <c r="H395" s="148"/>
      <c r="I395" s="102"/>
      <c r="J395" s="102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2.75" customHeight="1">
      <c r="A396" s="102"/>
      <c r="B396" s="102"/>
      <c r="C396" s="147"/>
      <c r="D396" s="147"/>
      <c r="E396" s="147"/>
      <c r="F396" s="147"/>
      <c r="G396" s="147"/>
      <c r="H396" s="148"/>
      <c r="I396" s="102"/>
      <c r="J396" s="102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2.75" customHeight="1">
      <c r="A397" s="102"/>
      <c r="B397" s="102"/>
      <c r="C397" s="147"/>
      <c r="D397" s="147"/>
      <c r="E397" s="147"/>
      <c r="F397" s="147"/>
      <c r="G397" s="147"/>
      <c r="H397" s="148"/>
      <c r="I397" s="102"/>
      <c r="J397" s="102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2.75" customHeight="1">
      <c r="A398" s="102"/>
      <c r="B398" s="102"/>
      <c r="C398" s="147"/>
      <c r="D398" s="147"/>
      <c r="E398" s="147"/>
      <c r="F398" s="147"/>
      <c r="G398" s="147"/>
      <c r="H398" s="148"/>
      <c r="I398" s="102"/>
      <c r="J398" s="102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2.75" customHeight="1">
      <c r="A399" s="102"/>
      <c r="B399" s="102"/>
      <c r="C399" s="147"/>
      <c r="D399" s="147"/>
      <c r="E399" s="147"/>
      <c r="F399" s="147"/>
      <c r="G399" s="147"/>
      <c r="H399" s="148"/>
      <c r="I399" s="102"/>
      <c r="J399" s="102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2.75" customHeight="1">
      <c r="A400" s="102"/>
      <c r="B400" s="102"/>
      <c r="C400" s="147"/>
      <c r="D400" s="147"/>
      <c r="E400" s="147"/>
      <c r="F400" s="147"/>
      <c r="G400" s="147"/>
      <c r="H400" s="148"/>
      <c r="I400" s="102"/>
      <c r="J400" s="102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2.75" customHeight="1">
      <c r="A401" s="102"/>
      <c r="B401" s="102"/>
      <c r="C401" s="147"/>
      <c r="D401" s="147"/>
      <c r="E401" s="147"/>
      <c r="F401" s="147"/>
      <c r="G401" s="147"/>
      <c r="H401" s="148"/>
      <c r="I401" s="102"/>
      <c r="J401" s="102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2.75" customHeight="1">
      <c r="A402" s="102"/>
      <c r="B402" s="102"/>
      <c r="C402" s="147"/>
      <c r="D402" s="147"/>
      <c r="E402" s="147"/>
      <c r="F402" s="147"/>
      <c r="G402" s="147"/>
      <c r="H402" s="148"/>
      <c r="I402" s="102"/>
      <c r="J402" s="102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2.75" customHeight="1">
      <c r="A403" s="102"/>
      <c r="B403" s="102"/>
      <c r="C403" s="147"/>
      <c r="D403" s="147"/>
      <c r="E403" s="147"/>
      <c r="F403" s="147"/>
      <c r="G403" s="147"/>
      <c r="H403" s="148"/>
      <c r="I403" s="102"/>
      <c r="J403" s="102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2.75" customHeight="1">
      <c r="A404" s="102"/>
      <c r="B404" s="102"/>
      <c r="C404" s="147"/>
      <c r="D404" s="147"/>
      <c r="E404" s="147"/>
      <c r="F404" s="147"/>
      <c r="G404" s="147"/>
      <c r="H404" s="148"/>
      <c r="I404" s="102"/>
      <c r="J404" s="102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2.75" customHeight="1">
      <c r="A405" s="102"/>
      <c r="B405" s="102"/>
      <c r="C405" s="147"/>
      <c r="D405" s="147"/>
      <c r="E405" s="147"/>
      <c r="F405" s="147"/>
      <c r="G405" s="147"/>
      <c r="H405" s="148"/>
      <c r="I405" s="102"/>
      <c r="J405" s="102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2.75" customHeight="1">
      <c r="A406" s="102"/>
      <c r="B406" s="102"/>
      <c r="C406" s="147"/>
      <c r="D406" s="147"/>
      <c r="E406" s="147"/>
      <c r="F406" s="147"/>
      <c r="G406" s="147"/>
      <c r="H406" s="148"/>
      <c r="I406" s="102"/>
      <c r="J406" s="102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2.75" customHeight="1">
      <c r="A407" s="102"/>
      <c r="B407" s="102"/>
      <c r="C407" s="147"/>
      <c r="D407" s="147"/>
      <c r="E407" s="147"/>
      <c r="F407" s="147"/>
      <c r="G407" s="147"/>
      <c r="H407" s="148"/>
      <c r="I407" s="102"/>
      <c r="J407" s="102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2.75" customHeight="1">
      <c r="A408" s="102"/>
      <c r="B408" s="102"/>
      <c r="C408" s="147"/>
      <c r="D408" s="147"/>
      <c r="E408" s="147"/>
      <c r="F408" s="147"/>
      <c r="G408" s="147"/>
      <c r="H408" s="148"/>
      <c r="I408" s="102"/>
      <c r="J408" s="102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2.75" customHeight="1">
      <c r="A409" s="102"/>
      <c r="B409" s="102"/>
      <c r="C409" s="147"/>
      <c r="D409" s="147"/>
      <c r="E409" s="147"/>
      <c r="F409" s="147"/>
      <c r="G409" s="147"/>
      <c r="H409" s="148"/>
      <c r="I409" s="102"/>
      <c r="J409" s="102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2.75" customHeight="1">
      <c r="A410" s="102"/>
      <c r="B410" s="102"/>
      <c r="C410" s="147"/>
      <c r="D410" s="147"/>
      <c r="E410" s="147"/>
      <c r="F410" s="147"/>
      <c r="G410" s="147"/>
      <c r="H410" s="148"/>
      <c r="I410" s="102"/>
      <c r="J410" s="102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2.75" customHeight="1">
      <c r="A411" s="102"/>
      <c r="B411" s="102"/>
      <c r="C411" s="147"/>
      <c r="D411" s="147"/>
      <c r="E411" s="147"/>
      <c r="F411" s="147"/>
      <c r="G411" s="147"/>
      <c r="H411" s="148"/>
      <c r="I411" s="102"/>
      <c r="J411" s="102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2.75" customHeight="1">
      <c r="A412" s="102"/>
      <c r="B412" s="102"/>
      <c r="C412" s="147"/>
      <c r="D412" s="147"/>
      <c r="E412" s="147"/>
      <c r="F412" s="147"/>
      <c r="G412" s="147"/>
      <c r="H412" s="148"/>
      <c r="I412" s="102"/>
      <c r="J412" s="102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2.75" customHeight="1">
      <c r="A413" s="102"/>
      <c r="B413" s="102"/>
      <c r="C413" s="147"/>
      <c r="D413" s="147"/>
      <c r="E413" s="147"/>
      <c r="F413" s="147"/>
      <c r="G413" s="147"/>
      <c r="H413" s="148"/>
      <c r="I413" s="102"/>
      <c r="J413" s="102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2.75" customHeight="1">
      <c r="A414" s="102"/>
      <c r="B414" s="102"/>
      <c r="C414" s="147"/>
      <c r="D414" s="147"/>
      <c r="E414" s="147"/>
      <c r="F414" s="147"/>
      <c r="G414" s="147"/>
      <c r="H414" s="148"/>
      <c r="I414" s="102"/>
      <c r="J414" s="102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2.75" customHeight="1">
      <c r="A415" s="102"/>
      <c r="B415" s="102"/>
      <c r="C415" s="147"/>
      <c r="D415" s="147"/>
      <c r="E415" s="147"/>
      <c r="F415" s="147"/>
      <c r="G415" s="147"/>
      <c r="H415" s="148"/>
      <c r="I415" s="102"/>
      <c r="J415" s="102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2.75" customHeight="1">
      <c r="A416" s="102"/>
      <c r="B416" s="102"/>
      <c r="C416" s="147"/>
      <c r="D416" s="147"/>
      <c r="E416" s="147"/>
      <c r="F416" s="147"/>
      <c r="G416" s="147"/>
      <c r="H416" s="148"/>
      <c r="I416" s="102"/>
      <c r="J416" s="102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2.75" customHeight="1">
      <c r="A417" s="102"/>
      <c r="B417" s="102"/>
      <c r="C417" s="147"/>
      <c r="D417" s="147"/>
      <c r="E417" s="147"/>
      <c r="F417" s="147"/>
      <c r="G417" s="147"/>
      <c r="H417" s="148"/>
      <c r="I417" s="102"/>
      <c r="J417" s="102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2.75" customHeight="1">
      <c r="A418" s="102"/>
      <c r="B418" s="102"/>
      <c r="C418" s="147"/>
      <c r="D418" s="147"/>
      <c r="E418" s="147"/>
      <c r="F418" s="147"/>
      <c r="G418" s="147"/>
      <c r="H418" s="148"/>
      <c r="I418" s="102"/>
      <c r="J418" s="102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2.75" customHeight="1">
      <c r="A419" s="102"/>
      <c r="B419" s="102"/>
      <c r="C419" s="147"/>
      <c r="D419" s="147"/>
      <c r="E419" s="147"/>
      <c r="F419" s="147"/>
      <c r="G419" s="147"/>
      <c r="H419" s="148"/>
      <c r="I419" s="102"/>
      <c r="J419" s="102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2.75" customHeight="1">
      <c r="A420" s="102"/>
      <c r="B420" s="102"/>
      <c r="C420" s="147"/>
      <c r="D420" s="147"/>
      <c r="E420" s="147"/>
      <c r="F420" s="147"/>
      <c r="G420" s="147"/>
      <c r="H420" s="148"/>
      <c r="I420" s="102"/>
      <c r="J420" s="102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2.75" customHeight="1">
      <c r="A421" s="102"/>
      <c r="B421" s="102"/>
      <c r="C421" s="147"/>
      <c r="D421" s="147"/>
      <c r="E421" s="147"/>
      <c r="F421" s="147"/>
      <c r="G421" s="147"/>
      <c r="H421" s="148"/>
      <c r="I421" s="102"/>
      <c r="J421" s="102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2.75" customHeight="1">
      <c r="A422" s="102"/>
      <c r="B422" s="102"/>
      <c r="C422" s="147"/>
      <c r="D422" s="147"/>
      <c r="E422" s="147"/>
      <c r="F422" s="147"/>
      <c r="G422" s="147"/>
      <c r="H422" s="148"/>
      <c r="I422" s="102"/>
      <c r="J422" s="102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2.75" customHeight="1">
      <c r="A423" s="102"/>
      <c r="B423" s="102"/>
      <c r="C423" s="147"/>
      <c r="D423" s="147"/>
      <c r="E423" s="147"/>
      <c r="F423" s="147"/>
      <c r="G423" s="147"/>
      <c r="H423" s="148"/>
      <c r="I423" s="102"/>
      <c r="J423" s="102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2.75" customHeight="1">
      <c r="A424" s="102"/>
      <c r="B424" s="102"/>
      <c r="C424" s="147"/>
      <c r="D424" s="147"/>
      <c r="E424" s="147"/>
      <c r="F424" s="147"/>
      <c r="G424" s="147"/>
      <c r="H424" s="148"/>
      <c r="I424" s="102"/>
      <c r="J424" s="102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2.75" customHeight="1">
      <c r="A425" s="102"/>
      <c r="B425" s="102"/>
      <c r="C425" s="147"/>
      <c r="D425" s="147"/>
      <c r="E425" s="147"/>
      <c r="F425" s="147"/>
      <c r="G425" s="147"/>
      <c r="H425" s="148"/>
      <c r="I425" s="102"/>
      <c r="J425" s="102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2.75" customHeight="1">
      <c r="A426" s="102"/>
      <c r="B426" s="102"/>
      <c r="C426" s="147"/>
      <c r="D426" s="147"/>
      <c r="E426" s="147"/>
      <c r="F426" s="147"/>
      <c r="G426" s="147"/>
      <c r="H426" s="148"/>
      <c r="I426" s="102"/>
      <c r="J426" s="102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2.75" customHeight="1">
      <c r="A427" s="102"/>
      <c r="B427" s="102"/>
      <c r="C427" s="147"/>
      <c r="D427" s="147"/>
      <c r="E427" s="147"/>
      <c r="F427" s="147"/>
      <c r="G427" s="147"/>
      <c r="H427" s="148"/>
      <c r="I427" s="102"/>
      <c r="J427" s="102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2.75" customHeight="1">
      <c r="A428" s="102"/>
      <c r="B428" s="102"/>
      <c r="C428" s="147"/>
      <c r="D428" s="147"/>
      <c r="E428" s="147"/>
      <c r="F428" s="147"/>
      <c r="G428" s="147"/>
      <c r="H428" s="148"/>
      <c r="I428" s="102"/>
      <c r="J428" s="102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2.75" customHeight="1">
      <c r="A429" s="102"/>
      <c r="B429" s="102"/>
      <c r="C429" s="147"/>
      <c r="D429" s="147"/>
      <c r="E429" s="147"/>
      <c r="F429" s="147"/>
      <c r="G429" s="147"/>
      <c r="H429" s="148"/>
      <c r="I429" s="102"/>
      <c r="J429" s="102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2.75" customHeight="1">
      <c r="A430" s="102"/>
      <c r="B430" s="102"/>
      <c r="C430" s="147"/>
      <c r="D430" s="147"/>
      <c r="E430" s="147"/>
      <c r="F430" s="147"/>
      <c r="G430" s="147"/>
      <c r="H430" s="148"/>
      <c r="I430" s="102"/>
      <c r="J430" s="102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2.75" customHeight="1">
      <c r="A431" s="102"/>
      <c r="B431" s="102"/>
      <c r="C431" s="147"/>
      <c r="D431" s="147"/>
      <c r="E431" s="147"/>
      <c r="F431" s="147"/>
      <c r="G431" s="147"/>
      <c r="H431" s="148"/>
      <c r="I431" s="102"/>
      <c r="J431" s="102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2.75" customHeight="1">
      <c r="A432" s="102"/>
      <c r="B432" s="102"/>
      <c r="C432" s="147"/>
      <c r="D432" s="147"/>
      <c r="E432" s="147"/>
      <c r="F432" s="147"/>
      <c r="G432" s="147"/>
      <c r="H432" s="148"/>
      <c r="I432" s="102"/>
      <c r="J432" s="102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2.75" customHeight="1">
      <c r="A433" s="102"/>
      <c r="B433" s="102"/>
      <c r="C433" s="147"/>
      <c r="D433" s="147"/>
      <c r="E433" s="147"/>
      <c r="F433" s="147"/>
      <c r="G433" s="147"/>
      <c r="H433" s="148"/>
      <c r="I433" s="102"/>
      <c r="J433" s="102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2.75" customHeight="1">
      <c r="A434" s="102"/>
      <c r="B434" s="102"/>
      <c r="C434" s="147"/>
      <c r="D434" s="147"/>
      <c r="E434" s="147"/>
      <c r="F434" s="147"/>
      <c r="G434" s="147"/>
      <c r="H434" s="148"/>
      <c r="I434" s="102"/>
      <c r="J434" s="102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2.75" customHeight="1">
      <c r="A435" s="102"/>
      <c r="B435" s="102"/>
      <c r="C435" s="147"/>
      <c r="D435" s="147"/>
      <c r="E435" s="147"/>
      <c r="F435" s="147"/>
      <c r="G435" s="147"/>
      <c r="H435" s="148"/>
      <c r="I435" s="102"/>
      <c r="J435" s="102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2.75" customHeight="1">
      <c r="A436" s="102"/>
      <c r="B436" s="102"/>
      <c r="C436" s="147"/>
      <c r="D436" s="147"/>
      <c r="E436" s="147"/>
      <c r="F436" s="147"/>
      <c r="G436" s="147"/>
      <c r="H436" s="148"/>
      <c r="I436" s="102"/>
      <c r="J436" s="102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2.75" customHeight="1">
      <c r="A437" s="102"/>
      <c r="B437" s="102"/>
      <c r="C437" s="147"/>
      <c r="D437" s="147"/>
      <c r="E437" s="147"/>
      <c r="F437" s="147"/>
      <c r="G437" s="147"/>
      <c r="H437" s="148"/>
      <c r="I437" s="102"/>
      <c r="J437" s="102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2.75" customHeight="1">
      <c r="A438" s="102"/>
      <c r="B438" s="102"/>
      <c r="C438" s="147"/>
      <c r="D438" s="147"/>
      <c r="E438" s="147"/>
      <c r="F438" s="147"/>
      <c r="G438" s="147"/>
      <c r="H438" s="148"/>
      <c r="I438" s="102"/>
      <c r="J438" s="102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2.75" customHeight="1">
      <c r="A439" s="102"/>
      <c r="B439" s="102"/>
      <c r="C439" s="147"/>
      <c r="D439" s="147"/>
      <c r="E439" s="147"/>
      <c r="F439" s="147"/>
      <c r="G439" s="147"/>
      <c r="H439" s="148"/>
      <c r="I439" s="102"/>
      <c r="J439" s="102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2.75" customHeight="1">
      <c r="A440" s="102"/>
      <c r="B440" s="102"/>
      <c r="C440" s="147"/>
      <c r="D440" s="147"/>
      <c r="E440" s="147"/>
      <c r="F440" s="147"/>
      <c r="G440" s="147"/>
      <c r="H440" s="148"/>
      <c r="I440" s="102"/>
      <c r="J440" s="102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2.75" customHeight="1">
      <c r="A441" s="102"/>
      <c r="B441" s="102"/>
      <c r="C441" s="147"/>
      <c r="D441" s="147"/>
      <c r="E441" s="147"/>
      <c r="F441" s="147"/>
      <c r="G441" s="147"/>
      <c r="H441" s="148"/>
      <c r="I441" s="102"/>
      <c r="J441" s="102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2.75" customHeight="1">
      <c r="A442" s="102"/>
      <c r="B442" s="102"/>
      <c r="C442" s="147"/>
      <c r="D442" s="147"/>
      <c r="E442" s="147"/>
      <c r="F442" s="147"/>
      <c r="G442" s="147"/>
      <c r="H442" s="148"/>
      <c r="I442" s="102"/>
      <c r="J442" s="102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2.75" customHeight="1">
      <c r="A443" s="102"/>
      <c r="B443" s="102"/>
      <c r="C443" s="147"/>
      <c r="D443" s="147"/>
      <c r="E443" s="147"/>
      <c r="F443" s="147"/>
      <c r="G443" s="147"/>
      <c r="H443" s="148"/>
      <c r="I443" s="102"/>
      <c r="J443" s="102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2.75" customHeight="1">
      <c r="A444" s="102"/>
      <c r="B444" s="102"/>
      <c r="C444" s="147"/>
      <c r="D444" s="147"/>
      <c r="E444" s="147"/>
      <c r="F444" s="147"/>
      <c r="G444" s="147"/>
      <c r="H444" s="148"/>
      <c r="I444" s="102"/>
      <c r="J444" s="102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2.75" customHeight="1">
      <c r="A445" s="102"/>
      <c r="B445" s="102"/>
      <c r="C445" s="147"/>
      <c r="D445" s="147"/>
      <c r="E445" s="147"/>
      <c r="F445" s="147"/>
      <c r="G445" s="147"/>
      <c r="H445" s="148"/>
      <c r="I445" s="102"/>
      <c r="J445" s="102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2.75" customHeight="1">
      <c r="A446" s="102"/>
      <c r="B446" s="102"/>
      <c r="C446" s="147"/>
      <c r="D446" s="147"/>
      <c r="E446" s="147"/>
      <c r="F446" s="147"/>
      <c r="G446" s="147"/>
      <c r="H446" s="148"/>
      <c r="I446" s="102"/>
      <c r="J446" s="102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2.75" customHeight="1">
      <c r="A447" s="102"/>
      <c r="B447" s="102"/>
      <c r="C447" s="147"/>
      <c r="D447" s="147"/>
      <c r="E447" s="147"/>
      <c r="F447" s="147"/>
      <c r="G447" s="147"/>
      <c r="H447" s="148"/>
      <c r="I447" s="102"/>
      <c r="J447" s="102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2.75" customHeight="1">
      <c r="A448" s="102"/>
      <c r="B448" s="102"/>
      <c r="C448" s="147"/>
      <c r="D448" s="147"/>
      <c r="E448" s="147"/>
      <c r="F448" s="147"/>
      <c r="G448" s="147"/>
      <c r="H448" s="148"/>
      <c r="I448" s="102"/>
      <c r="J448" s="102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2.75" customHeight="1">
      <c r="A449" s="102"/>
      <c r="B449" s="102"/>
      <c r="C449" s="147"/>
      <c r="D449" s="147"/>
      <c r="E449" s="147"/>
      <c r="F449" s="147"/>
      <c r="G449" s="147"/>
      <c r="H449" s="148"/>
      <c r="I449" s="102"/>
      <c r="J449" s="102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2.75" customHeight="1">
      <c r="A450" s="102"/>
      <c r="B450" s="102"/>
      <c r="C450" s="147"/>
      <c r="D450" s="147"/>
      <c r="E450" s="147"/>
      <c r="F450" s="147"/>
      <c r="G450" s="147"/>
      <c r="H450" s="148"/>
      <c r="I450" s="102"/>
      <c r="J450" s="102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2.75" customHeight="1">
      <c r="A451" s="102"/>
      <c r="B451" s="102"/>
      <c r="C451" s="147"/>
      <c r="D451" s="147"/>
      <c r="E451" s="147"/>
      <c r="F451" s="147"/>
      <c r="G451" s="147"/>
      <c r="H451" s="148"/>
      <c r="I451" s="102"/>
      <c r="J451" s="102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2.75" customHeight="1">
      <c r="A452" s="102"/>
      <c r="B452" s="102"/>
      <c r="C452" s="147"/>
      <c r="D452" s="147"/>
      <c r="E452" s="147"/>
      <c r="F452" s="147"/>
      <c r="G452" s="147"/>
      <c r="H452" s="148"/>
      <c r="I452" s="102"/>
      <c r="J452" s="102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2.75" customHeight="1">
      <c r="A453" s="102"/>
      <c r="B453" s="102"/>
      <c r="C453" s="147"/>
      <c r="D453" s="147"/>
      <c r="E453" s="147"/>
      <c r="F453" s="147"/>
      <c r="G453" s="147"/>
      <c r="H453" s="148"/>
      <c r="I453" s="102"/>
      <c r="J453" s="102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2.75" customHeight="1">
      <c r="A454" s="102"/>
      <c r="B454" s="102"/>
      <c r="C454" s="147"/>
      <c r="D454" s="147"/>
      <c r="E454" s="147"/>
      <c r="F454" s="147"/>
      <c r="G454" s="147"/>
      <c r="H454" s="148"/>
      <c r="I454" s="102"/>
      <c r="J454" s="102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2.75" customHeight="1">
      <c r="A455" s="102"/>
      <c r="B455" s="102"/>
      <c r="C455" s="147"/>
      <c r="D455" s="147"/>
      <c r="E455" s="147"/>
      <c r="F455" s="147"/>
      <c r="G455" s="147"/>
      <c r="H455" s="148"/>
      <c r="I455" s="102"/>
      <c r="J455" s="102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2.75" customHeight="1">
      <c r="A456" s="102"/>
      <c r="B456" s="102"/>
      <c r="C456" s="147"/>
      <c r="D456" s="147"/>
      <c r="E456" s="147"/>
      <c r="F456" s="147"/>
      <c r="G456" s="147"/>
      <c r="H456" s="148"/>
      <c r="I456" s="102"/>
      <c r="J456" s="102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2.75" customHeight="1">
      <c r="A457" s="102"/>
      <c r="B457" s="102"/>
      <c r="C457" s="147"/>
      <c r="D457" s="147"/>
      <c r="E457" s="147"/>
      <c r="F457" s="147"/>
      <c r="G457" s="147"/>
      <c r="H457" s="148"/>
      <c r="I457" s="102"/>
      <c r="J457" s="102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2.75" customHeight="1">
      <c r="A458" s="102"/>
      <c r="B458" s="102"/>
      <c r="C458" s="147"/>
      <c r="D458" s="147"/>
      <c r="E458" s="147"/>
      <c r="F458" s="147"/>
      <c r="G458" s="147"/>
      <c r="H458" s="148"/>
      <c r="I458" s="102"/>
      <c r="J458" s="102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2.75" customHeight="1">
      <c r="A459" s="102"/>
      <c r="B459" s="102"/>
      <c r="C459" s="147"/>
      <c r="D459" s="147"/>
      <c r="E459" s="147"/>
      <c r="F459" s="147"/>
      <c r="G459" s="147"/>
      <c r="H459" s="148"/>
      <c r="I459" s="102"/>
      <c r="J459" s="102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2.75" customHeight="1">
      <c r="A460" s="102"/>
      <c r="B460" s="102"/>
      <c r="C460" s="147"/>
      <c r="D460" s="147"/>
      <c r="E460" s="147"/>
      <c r="F460" s="147"/>
      <c r="G460" s="147"/>
      <c r="H460" s="148"/>
      <c r="I460" s="102"/>
      <c r="J460" s="102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2.75" customHeight="1">
      <c r="A461" s="102"/>
      <c r="B461" s="102"/>
      <c r="C461" s="147"/>
      <c r="D461" s="147"/>
      <c r="E461" s="147"/>
      <c r="F461" s="147"/>
      <c r="G461" s="147"/>
      <c r="H461" s="148"/>
      <c r="I461" s="102"/>
      <c r="J461" s="102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2.75" customHeight="1">
      <c r="A462" s="102"/>
      <c r="B462" s="102"/>
      <c r="C462" s="147"/>
      <c r="D462" s="147"/>
      <c r="E462" s="147"/>
      <c r="F462" s="147"/>
      <c r="G462" s="147"/>
      <c r="H462" s="148"/>
      <c r="I462" s="102"/>
      <c r="J462" s="102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2.75" customHeight="1">
      <c r="A463" s="102"/>
      <c r="B463" s="102"/>
      <c r="C463" s="147"/>
      <c r="D463" s="147"/>
      <c r="E463" s="147"/>
      <c r="F463" s="147"/>
      <c r="G463" s="147"/>
      <c r="H463" s="148"/>
      <c r="I463" s="102"/>
      <c r="J463" s="102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2.75" customHeight="1">
      <c r="A464" s="102"/>
      <c r="B464" s="102"/>
      <c r="C464" s="147"/>
      <c r="D464" s="147"/>
      <c r="E464" s="147"/>
      <c r="F464" s="147"/>
      <c r="G464" s="147"/>
      <c r="H464" s="148"/>
      <c r="I464" s="102"/>
      <c r="J464" s="102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2.75" customHeight="1">
      <c r="A465" s="102"/>
      <c r="B465" s="102"/>
      <c r="C465" s="147"/>
      <c r="D465" s="147"/>
      <c r="E465" s="147"/>
      <c r="F465" s="147"/>
      <c r="G465" s="147"/>
      <c r="H465" s="148"/>
      <c r="I465" s="102"/>
      <c r="J465" s="102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2.75" customHeight="1">
      <c r="A466" s="102"/>
      <c r="B466" s="102"/>
      <c r="C466" s="147"/>
      <c r="D466" s="147"/>
      <c r="E466" s="147"/>
      <c r="F466" s="147"/>
      <c r="G466" s="147"/>
      <c r="H466" s="148"/>
      <c r="I466" s="102"/>
      <c r="J466" s="102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2.75" customHeight="1">
      <c r="A467" s="102"/>
      <c r="B467" s="102"/>
      <c r="C467" s="147"/>
      <c r="D467" s="147"/>
      <c r="E467" s="147"/>
      <c r="F467" s="147"/>
      <c r="G467" s="147"/>
      <c r="H467" s="148"/>
      <c r="I467" s="102"/>
      <c r="J467" s="102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2.75" customHeight="1">
      <c r="A468" s="102"/>
      <c r="B468" s="102"/>
      <c r="C468" s="147"/>
      <c r="D468" s="147"/>
      <c r="E468" s="147"/>
      <c r="F468" s="147"/>
      <c r="G468" s="147"/>
      <c r="H468" s="148"/>
      <c r="I468" s="102"/>
      <c r="J468" s="102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2.75" customHeight="1">
      <c r="A469" s="102"/>
      <c r="B469" s="102"/>
      <c r="C469" s="147"/>
      <c r="D469" s="147"/>
      <c r="E469" s="147"/>
      <c r="F469" s="147"/>
      <c r="G469" s="147"/>
      <c r="H469" s="148"/>
      <c r="I469" s="102"/>
      <c r="J469" s="102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2.75" customHeight="1">
      <c r="A470" s="102"/>
      <c r="B470" s="102"/>
      <c r="C470" s="147"/>
      <c r="D470" s="147"/>
      <c r="E470" s="147"/>
      <c r="F470" s="147"/>
      <c r="G470" s="147"/>
      <c r="H470" s="148"/>
      <c r="I470" s="102"/>
      <c r="J470" s="102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2.75" customHeight="1">
      <c r="A471" s="102"/>
      <c r="B471" s="102"/>
      <c r="C471" s="147"/>
      <c r="D471" s="147"/>
      <c r="E471" s="147"/>
      <c r="F471" s="147"/>
      <c r="G471" s="147"/>
      <c r="H471" s="148"/>
      <c r="I471" s="102"/>
      <c r="J471" s="102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2.75" customHeight="1">
      <c r="A472" s="102"/>
      <c r="B472" s="102"/>
      <c r="C472" s="147"/>
      <c r="D472" s="147"/>
      <c r="E472" s="147"/>
      <c r="F472" s="147"/>
      <c r="G472" s="147"/>
      <c r="H472" s="148"/>
      <c r="I472" s="102"/>
      <c r="J472" s="102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2.75" customHeight="1">
      <c r="A473" s="102"/>
      <c r="B473" s="102"/>
      <c r="C473" s="147"/>
      <c r="D473" s="147"/>
      <c r="E473" s="147"/>
      <c r="F473" s="147"/>
      <c r="G473" s="147"/>
      <c r="H473" s="148"/>
      <c r="I473" s="102"/>
      <c r="J473" s="102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2.75" customHeight="1">
      <c r="A474" s="102"/>
      <c r="B474" s="102"/>
      <c r="C474" s="147"/>
      <c r="D474" s="147"/>
      <c r="E474" s="147"/>
      <c r="F474" s="147"/>
      <c r="G474" s="147"/>
      <c r="H474" s="148"/>
      <c r="I474" s="102"/>
      <c r="J474" s="102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2.75" customHeight="1">
      <c r="A475" s="102"/>
      <c r="B475" s="102"/>
      <c r="C475" s="147"/>
      <c r="D475" s="147"/>
      <c r="E475" s="147"/>
      <c r="F475" s="147"/>
      <c r="G475" s="147"/>
      <c r="H475" s="148"/>
      <c r="I475" s="102"/>
      <c r="J475" s="102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2.75" customHeight="1">
      <c r="A476" s="102"/>
      <c r="B476" s="102"/>
      <c r="C476" s="147"/>
      <c r="D476" s="147"/>
      <c r="E476" s="147"/>
      <c r="F476" s="147"/>
      <c r="G476" s="147"/>
      <c r="H476" s="148"/>
      <c r="I476" s="102"/>
      <c r="J476" s="102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2.75" customHeight="1">
      <c r="A477" s="102"/>
      <c r="B477" s="102"/>
      <c r="C477" s="147"/>
      <c r="D477" s="147"/>
      <c r="E477" s="147"/>
      <c r="F477" s="147"/>
      <c r="G477" s="147"/>
      <c r="H477" s="148"/>
      <c r="I477" s="102"/>
      <c r="J477" s="102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2.75" customHeight="1">
      <c r="A478" s="102"/>
      <c r="B478" s="102"/>
      <c r="C478" s="147"/>
      <c r="D478" s="147"/>
      <c r="E478" s="147"/>
      <c r="F478" s="147"/>
      <c r="G478" s="147"/>
      <c r="H478" s="148"/>
      <c r="I478" s="102"/>
      <c r="J478" s="102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2.75" customHeight="1">
      <c r="A479" s="102"/>
      <c r="B479" s="102"/>
      <c r="C479" s="147"/>
      <c r="D479" s="147"/>
      <c r="E479" s="147"/>
      <c r="F479" s="147"/>
      <c r="G479" s="147"/>
      <c r="H479" s="148"/>
      <c r="I479" s="102"/>
      <c r="J479" s="102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2.75" customHeight="1">
      <c r="A480" s="102"/>
      <c r="B480" s="102"/>
      <c r="C480" s="147"/>
      <c r="D480" s="147"/>
      <c r="E480" s="147"/>
      <c r="F480" s="147"/>
      <c r="G480" s="147"/>
      <c r="H480" s="148"/>
      <c r="I480" s="102"/>
      <c r="J480" s="102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2.75" customHeight="1">
      <c r="A481" s="102"/>
      <c r="B481" s="102"/>
      <c r="C481" s="147"/>
      <c r="D481" s="147"/>
      <c r="E481" s="147"/>
      <c r="F481" s="147"/>
      <c r="G481" s="147"/>
      <c r="H481" s="148"/>
      <c r="I481" s="102"/>
      <c r="J481" s="102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2.75" customHeight="1">
      <c r="A482" s="102"/>
      <c r="B482" s="102"/>
      <c r="C482" s="147"/>
      <c r="D482" s="147"/>
      <c r="E482" s="147"/>
      <c r="F482" s="147"/>
      <c r="G482" s="147"/>
      <c r="H482" s="148"/>
      <c r="I482" s="102"/>
      <c r="J482" s="102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2.75" customHeight="1">
      <c r="A483" s="102"/>
      <c r="B483" s="102"/>
      <c r="C483" s="147"/>
      <c r="D483" s="147"/>
      <c r="E483" s="147"/>
      <c r="F483" s="147"/>
      <c r="G483" s="147"/>
      <c r="H483" s="148"/>
      <c r="I483" s="102"/>
      <c r="J483" s="102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2.75" customHeight="1">
      <c r="A484" s="102"/>
      <c r="B484" s="102"/>
      <c r="C484" s="147"/>
      <c r="D484" s="147"/>
      <c r="E484" s="147"/>
      <c r="F484" s="147"/>
      <c r="G484" s="147"/>
      <c r="H484" s="148"/>
      <c r="I484" s="102"/>
      <c r="J484" s="102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2.75" customHeight="1">
      <c r="A485" s="102"/>
      <c r="B485" s="102"/>
      <c r="C485" s="147"/>
      <c r="D485" s="147"/>
      <c r="E485" s="147"/>
      <c r="F485" s="147"/>
      <c r="G485" s="147"/>
      <c r="H485" s="148"/>
      <c r="I485" s="102"/>
      <c r="J485" s="102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2.75" customHeight="1">
      <c r="A486" s="102"/>
      <c r="B486" s="102"/>
      <c r="C486" s="147"/>
      <c r="D486" s="147"/>
      <c r="E486" s="147"/>
      <c r="F486" s="147"/>
      <c r="G486" s="147"/>
      <c r="H486" s="148"/>
      <c r="I486" s="102"/>
      <c r="J486" s="102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2.75" customHeight="1">
      <c r="A487" s="102"/>
      <c r="B487" s="102"/>
      <c r="C487" s="147"/>
      <c r="D487" s="147"/>
      <c r="E487" s="147"/>
      <c r="F487" s="147"/>
      <c r="G487" s="147"/>
      <c r="H487" s="148"/>
      <c r="I487" s="102"/>
      <c r="J487" s="102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2.75" customHeight="1">
      <c r="A488" s="102"/>
      <c r="B488" s="102"/>
      <c r="C488" s="147"/>
      <c r="D488" s="147"/>
      <c r="E488" s="147"/>
      <c r="F488" s="147"/>
      <c r="G488" s="147"/>
      <c r="H488" s="148"/>
      <c r="I488" s="102"/>
      <c r="J488" s="102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2.75" customHeight="1">
      <c r="A489" s="102"/>
      <c r="B489" s="102"/>
      <c r="C489" s="147"/>
      <c r="D489" s="147"/>
      <c r="E489" s="147"/>
      <c r="F489" s="147"/>
      <c r="G489" s="147"/>
      <c r="H489" s="148"/>
      <c r="I489" s="102"/>
      <c r="J489" s="102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2.75" customHeight="1">
      <c r="A490" s="102"/>
      <c r="B490" s="102"/>
      <c r="C490" s="147"/>
      <c r="D490" s="147"/>
      <c r="E490" s="147"/>
      <c r="F490" s="147"/>
      <c r="G490" s="147"/>
      <c r="H490" s="148"/>
      <c r="I490" s="102"/>
      <c r="J490" s="102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2.75" customHeight="1">
      <c r="A491" s="102"/>
      <c r="B491" s="102"/>
      <c r="C491" s="147"/>
      <c r="D491" s="147"/>
      <c r="E491" s="147"/>
      <c r="F491" s="147"/>
      <c r="G491" s="147"/>
      <c r="H491" s="148"/>
      <c r="I491" s="102"/>
      <c r="J491" s="102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2.75" customHeight="1">
      <c r="A492" s="102"/>
      <c r="B492" s="102"/>
      <c r="C492" s="147"/>
      <c r="D492" s="147"/>
      <c r="E492" s="147"/>
      <c r="F492" s="147"/>
      <c r="G492" s="147"/>
      <c r="H492" s="148"/>
      <c r="I492" s="102"/>
      <c r="J492" s="102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2.75" customHeight="1">
      <c r="A493" s="102"/>
      <c r="B493" s="102"/>
      <c r="C493" s="147"/>
      <c r="D493" s="147"/>
      <c r="E493" s="147"/>
      <c r="F493" s="147"/>
      <c r="G493" s="147"/>
      <c r="H493" s="148"/>
      <c r="I493" s="102"/>
      <c r="J493" s="102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2.75" customHeight="1">
      <c r="A494" s="102"/>
      <c r="B494" s="102"/>
      <c r="C494" s="147"/>
      <c r="D494" s="147"/>
      <c r="E494" s="147"/>
      <c r="F494" s="147"/>
      <c r="G494" s="147"/>
      <c r="H494" s="148"/>
      <c r="I494" s="102"/>
      <c r="J494" s="102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2.75" customHeight="1">
      <c r="A495" s="102"/>
      <c r="B495" s="102"/>
      <c r="C495" s="147"/>
      <c r="D495" s="147"/>
      <c r="E495" s="147"/>
      <c r="F495" s="147"/>
      <c r="G495" s="147"/>
      <c r="H495" s="148"/>
      <c r="I495" s="102"/>
      <c r="J495" s="102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2.75" customHeight="1">
      <c r="A496" s="102"/>
      <c r="B496" s="102"/>
      <c r="C496" s="147"/>
      <c r="D496" s="147"/>
      <c r="E496" s="147"/>
      <c r="F496" s="147"/>
      <c r="G496" s="147"/>
      <c r="H496" s="148"/>
      <c r="I496" s="102"/>
      <c r="J496" s="102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2.75" customHeight="1">
      <c r="A497" s="102"/>
      <c r="B497" s="102"/>
      <c r="C497" s="147"/>
      <c r="D497" s="147"/>
      <c r="E497" s="147"/>
      <c r="F497" s="147"/>
      <c r="G497" s="147"/>
      <c r="H497" s="148"/>
      <c r="I497" s="102"/>
      <c r="J497" s="102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2.75" customHeight="1">
      <c r="A498" s="102"/>
      <c r="B498" s="102"/>
      <c r="C498" s="147"/>
      <c r="D498" s="147"/>
      <c r="E498" s="147"/>
      <c r="F498" s="147"/>
      <c r="G498" s="147"/>
      <c r="H498" s="148"/>
      <c r="I498" s="102"/>
      <c r="J498" s="102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2.75" customHeight="1">
      <c r="A499" s="102"/>
      <c r="B499" s="102"/>
      <c r="C499" s="147"/>
      <c r="D499" s="147"/>
      <c r="E499" s="147"/>
      <c r="F499" s="147"/>
      <c r="G499" s="147"/>
      <c r="H499" s="148"/>
      <c r="I499" s="102"/>
      <c r="J499" s="102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2.75" customHeight="1">
      <c r="A500" s="102"/>
      <c r="B500" s="102"/>
      <c r="C500" s="147"/>
      <c r="D500" s="147"/>
      <c r="E500" s="147"/>
      <c r="F500" s="147"/>
      <c r="G500" s="147"/>
      <c r="H500" s="148"/>
      <c r="I500" s="102"/>
      <c r="J500" s="102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2.75" customHeight="1">
      <c r="A501" s="102"/>
      <c r="B501" s="102"/>
      <c r="C501" s="147"/>
      <c r="D501" s="147"/>
      <c r="E501" s="147"/>
      <c r="F501" s="147"/>
      <c r="G501" s="147"/>
      <c r="H501" s="148"/>
      <c r="I501" s="102"/>
      <c r="J501" s="102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2.75" customHeight="1">
      <c r="A502" s="102"/>
      <c r="B502" s="102"/>
      <c r="C502" s="147"/>
      <c r="D502" s="147"/>
      <c r="E502" s="147"/>
      <c r="F502" s="147"/>
      <c r="G502" s="147"/>
      <c r="H502" s="148"/>
      <c r="I502" s="102"/>
      <c r="J502" s="102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2.75" customHeight="1">
      <c r="A503" s="102"/>
      <c r="B503" s="102"/>
      <c r="C503" s="147"/>
      <c r="D503" s="147"/>
      <c r="E503" s="147"/>
      <c r="F503" s="147"/>
      <c r="G503" s="147"/>
      <c r="H503" s="148"/>
      <c r="I503" s="102"/>
      <c r="J503" s="102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2.75" customHeight="1">
      <c r="A504" s="102"/>
      <c r="B504" s="102"/>
      <c r="C504" s="147"/>
      <c r="D504" s="147"/>
      <c r="E504" s="147"/>
      <c r="F504" s="147"/>
      <c r="G504" s="147"/>
      <c r="H504" s="148"/>
      <c r="I504" s="102"/>
      <c r="J504" s="102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2.75" customHeight="1">
      <c r="A505" s="102"/>
      <c r="B505" s="102"/>
      <c r="C505" s="147"/>
      <c r="D505" s="147"/>
      <c r="E505" s="147"/>
      <c r="F505" s="147"/>
      <c r="G505" s="147"/>
      <c r="H505" s="148"/>
      <c r="I505" s="102"/>
      <c r="J505" s="102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2.75" customHeight="1">
      <c r="A506" s="102"/>
      <c r="B506" s="102"/>
      <c r="C506" s="147"/>
      <c r="D506" s="147"/>
      <c r="E506" s="147"/>
      <c r="F506" s="147"/>
      <c r="G506" s="147"/>
      <c r="H506" s="148"/>
      <c r="I506" s="102"/>
      <c r="J506" s="102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2.75" customHeight="1">
      <c r="A507" s="102"/>
      <c r="B507" s="102"/>
      <c r="C507" s="147"/>
      <c r="D507" s="147"/>
      <c r="E507" s="147"/>
      <c r="F507" s="147"/>
      <c r="G507" s="147"/>
      <c r="H507" s="148"/>
      <c r="I507" s="102"/>
      <c r="J507" s="102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2.75" customHeight="1">
      <c r="A508" s="102"/>
      <c r="B508" s="102"/>
      <c r="C508" s="147"/>
      <c r="D508" s="147"/>
      <c r="E508" s="147"/>
      <c r="F508" s="147"/>
      <c r="G508" s="147"/>
      <c r="H508" s="148"/>
      <c r="I508" s="102"/>
      <c r="J508" s="102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2.75" customHeight="1">
      <c r="A509" s="102"/>
      <c r="B509" s="102"/>
      <c r="C509" s="147"/>
      <c r="D509" s="147"/>
      <c r="E509" s="147"/>
      <c r="F509" s="147"/>
      <c r="G509" s="147"/>
      <c r="H509" s="148"/>
      <c r="I509" s="102"/>
      <c r="J509" s="102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2.75" customHeight="1">
      <c r="A510" s="102"/>
      <c r="B510" s="102"/>
      <c r="C510" s="147"/>
      <c r="D510" s="147"/>
      <c r="E510" s="147"/>
      <c r="F510" s="147"/>
      <c r="G510" s="147"/>
      <c r="H510" s="148"/>
      <c r="I510" s="102"/>
      <c r="J510" s="102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2.75" customHeight="1">
      <c r="A511" s="102"/>
      <c r="B511" s="102"/>
      <c r="C511" s="147"/>
      <c r="D511" s="147"/>
      <c r="E511" s="147"/>
      <c r="F511" s="147"/>
      <c r="G511" s="147"/>
      <c r="H511" s="148"/>
      <c r="I511" s="102"/>
      <c r="J511" s="102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2.75" customHeight="1">
      <c r="A512" s="102"/>
      <c r="B512" s="102"/>
      <c r="C512" s="147"/>
      <c r="D512" s="147"/>
      <c r="E512" s="147"/>
      <c r="F512" s="147"/>
      <c r="G512" s="147"/>
      <c r="H512" s="148"/>
      <c r="I512" s="102"/>
      <c r="J512" s="102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2.75" customHeight="1">
      <c r="A513" s="102"/>
      <c r="B513" s="102"/>
      <c r="C513" s="147"/>
      <c r="D513" s="147"/>
      <c r="E513" s="147"/>
      <c r="F513" s="147"/>
      <c r="G513" s="147"/>
      <c r="H513" s="148"/>
      <c r="I513" s="102"/>
      <c r="J513" s="102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2.75" customHeight="1">
      <c r="A514" s="102"/>
      <c r="B514" s="102"/>
      <c r="C514" s="147"/>
      <c r="D514" s="147"/>
      <c r="E514" s="147"/>
      <c r="F514" s="147"/>
      <c r="G514" s="147"/>
      <c r="H514" s="148"/>
      <c r="I514" s="102"/>
      <c r="J514" s="102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2.75" customHeight="1">
      <c r="A515" s="102"/>
      <c r="B515" s="102"/>
      <c r="C515" s="147"/>
      <c r="D515" s="147"/>
      <c r="E515" s="147"/>
      <c r="F515" s="147"/>
      <c r="G515" s="147"/>
      <c r="H515" s="148"/>
      <c r="I515" s="102"/>
      <c r="J515" s="102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2.75" customHeight="1">
      <c r="A516" s="102"/>
      <c r="B516" s="102"/>
      <c r="C516" s="147"/>
      <c r="D516" s="147"/>
      <c r="E516" s="147"/>
      <c r="F516" s="147"/>
      <c r="G516" s="147"/>
      <c r="H516" s="148"/>
      <c r="I516" s="102"/>
      <c r="J516" s="102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2.75" customHeight="1">
      <c r="A517" s="102"/>
      <c r="B517" s="102"/>
      <c r="C517" s="147"/>
      <c r="D517" s="147"/>
      <c r="E517" s="147"/>
      <c r="F517" s="147"/>
      <c r="G517" s="147"/>
      <c r="H517" s="148"/>
      <c r="I517" s="102"/>
      <c r="J517" s="102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2.75" customHeight="1">
      <c r="A518" s="102"/>
      <c r="B518" s="102"/>
      <c r="C518" s="147"/>
      <c r="D518" s="147"/>
      <c r="E518" s="147"/>
      <c r="F518" s="147"/>
      <c r="G518" s="147"/>
      <c r="H518" s="148"/>
      <c r="I518" s="102"/>
      <c r="J518" s="102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2.75" customHeight="1">
      <c r="A519" s="102"/>
      <c r="B519" s="102"/>
      <c r="C519" s="147"/>
      <c r="D519" s="147"/>
      <c r="E519" s="147"/>
      <c r="F519" s="147"/>
      <c r="G519" s="147"/>
      <c r="H519" s="148"/>
      <c r="I519" s="102"/>
      <c r="J519" s="102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2.75" customHeight="1">
      <c r="A520" s="102"/>
      <c r="B520" s="102"/>
      <c r="C520" s="147"/>
      <c r="D520" s="147"/>
      <c r="E520" s="147"/>
      <c r="F520" s="147"/>
      <c r="G520" s="147"/>
      <c r="H520" s="148"/>
      <c r="I520" s="102"/>
      <c r="J520" s="102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2.75" customHeight="1">
      <c r="A521" s="102"/>
      <c r="B521" s="102"/>
      <c r="C521" s="147"/>
      <c r="D521" s="147"/>
      <c r="E521" s="147"/>
      <c r="F521" s="147"/>
      <c r="G521" s="147"/>
      <c r="H521" s="148"/>
      <c r="I521" s="102"/>
      <c r="J521" s="102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2.75" customHeight="1">
      <c r="A522" s="102"/>
      <c r="B522" s="102"/>
      <c r="C522" s="147"/>
      <c r="D522" s="147"/>
      <c r="E522" s="147"/>
      <c r="F522" s="147"/>
      <c r="G522" s="147"/>
      <c r="H522" s="148"/>
      <c r="I522" s="102"/>
      <c r="J522" s="102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2.75" customHeight="1">
      <c r="A523" s="102"/>
      <c r="B523" s="102"/>
      <c r="C523" s="147"/>
      <c r="D523" s="147"/>
      <c r="E523" s="147"/>
      <c r="F523" s="147"/>
      <c r="G523" s="147"/>
      <c r="H523" s="148"/>
      <c r="I523" s="102"/>
      <c r="J523" s="102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2.75" customHeight="1">
      <c r="A524" s="102"/>
      <c r="B524" s="102"/>
      <c r="C524" s="147"/>
      <c r="D524" s="147"/>
      <c r="E524" s="147"/>
      <c r="F524" s="147"/>
      <c r="G524" s="147"/>
      <c r="H524" s="148"/>
      <c r="I524" s="102"/>
      <c r="J524" s="102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2.75" customHeight="1">
      <c r="A525" s="102"/>
      <c r="B525" s="102"/>
      <c r="C525" s="147"/>
      <c r="D525" s="147"/>
      <c r="E525" s="147"/>
      <c r="F525" s="147"/>
      <c r="G525" s="147"/>
      <c r="H525" s="148"/>
      <c r="I525" s="102"/>
      <c r="J525" s="102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2.75" customHeight="1">
      <c r="A526" s="102"/>
      <c r="B526" s="102"/>
      <c r="C526" s="147"/>
      <c r="D526" s="147"/>
      <c r="E526" s="147"/>
      <c r="F526" s="147"/>
      <c r="G526" s="147"/>
      <c r="H526" s="148"/>
      <c r="I526" s="102"/>
      <c r="J526" s="102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2.75" customHeight="1">
      <c r="A527" s="102"/>
      <c r="B527" s="102"/>
      <c r="C527" s="147"/>
      <c r="D527" s="147"/>
      <c r="E527" s="147"/>
      <c r="F527" s="147"/>
      <c r="G527" s="147"/>
      <c r="H527" s="148"/>
      <c r="I527" s="102"/>
      <c r="J527" s="102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2.75" customHeight="1">
      <c r="A528" s="102"/>
      <c r="B528" s="102"/>
      <c r="C528" s="147"/>
      <c r="D528" s="147"/>
      <c r="E528" s="147"/>
      <c r="F528" s="147"/>
      <c r="G528" s="147"/>
      <c r="H528" s="148"/>
      <c r="I528" s="102"/>
      <c r="J528" s="102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2.75" customHeight="1">
      <c r="A529" s="102"/>
      <c r="B529" s="102"/>
      <c r="C529" s="147"/>
      <c r="D529" s="147"/>
      <c r="E529" s="147"/>
      <c r="F529" s="147"/>
      <c r="G529" s="147"/>
      <c r="H529" s="148"/>
      <c r="I529" s="102"/>
      <c r="J529" s="102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2.75" customHeight="1">
      <c r="A530" s="102"/>
      <c r="B530" s="102"/>
      <c r="C530" s="147"/>
      <c r="D530" s="147"/>
      <c r="E530" s="147"/>
      <c r="F530" s="147"/>
      <c r="G530" s="147"/>
      <c r="H530" s="148"/>
      <c r="I530" s="102"/>
      <c r="J530" s="102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2.75" customHeight="1">
      <c r="A531" s="102"/>
      <c r="B531" s="102"/>
      <c r="C531" s="147"/>
      <c r="D531" s="147"/>
      <c r="E531" s="147"/>
      <c r="F531" s="147"/>
      <c r="G531" s="147"/>
      <c r="H531" s="148"/>
      <c r="I531" s="102"/>
      <c r="J531" s="102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2.75" customHeight="1">
      <c r="A532" s="102"/>
      <c r="B532" s="102"/>
      <c r="C532" s="147"/>
      <c r="D532" s="147"/>
      <c r="E532" s="147"/>
      <c r="F532" s="147"/>
      <c r="G532" s="147"/>
      <c r="H532" s="148"/>
      <c r="I532" s="102"/>
      <c r="J532" s="102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2.75" customHeight="1">
      <c r="A533" s="102"/>
      <c r="B533" s="102"/>
      <c r="C533" s="147"/>
      <c r="D533" s="147"/>
      <c r="E533" s="147"/>
      <c r="F533" s="147"/>
      <c r="G533" s="147"/>
      <c r="H533" s="148"/>
      <c r="I533" s="102"/>
      <c r="J533" s="102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2.75" customHeight="1">
      <c r="A534" s="102"/>
      <c r="B534" s="102"/>
      <c r="C534" s="147"/>
      <c r="D534" s="147"/>
      <c r="E534" s="147"/>
      <c r="F534" s="147"/>
      <c r="G534" s="147"/>
      <c r="H534" s="148"/>
      <c r="I534" s="102"/>
      <c r="J534" s="102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2.75" customHeight="1">
      <c r="A535" s="102"/>
      <c r="B535" s="102"/>
      <c r="C535" s="147"/>
      <c r="D535" s="147"/>
      <c r="E535" s="147"/>
      <c r="F535" s="147"/>
      <c r="G535" s="147"/>
      <c r="H535" s="148"/>
      <c r="I535" s="102"/>
      <c r="J535" s="102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2.75" customHeight="1">
      <c r="A536" s="102"/>
      <c r="B536" s="102"/>
      <c r="C536" s="147"/>
      <c r="D536" s="147"/>
      <c r="E536" s="147"/>
      <c r="F536" s="147"/>
      <c r="G536" s="147"/>
      <c r="H536" s="148"/>
      <c r="I536" s="102"/>
      <c r="J536" s="102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2.75" customHeight="1">
      <c r="A537" s="102"/>
      <c r="B537" s="102"/>
      <c r="C537" s="147"/>
      <c r="D537" s="147"/>
      <c r="E537" s="147"/>
      <c r="F537" s="147"/>
      <c r="G537" s="147"/>
      <c r="H537" s="148"/>
      <c r="I537" s="102"/>
      <c r="J537" s="102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2.75" customHeight="1">
      <c r="A538" s="102"/>
      <c r="B538" s="102"/>
      <c r="C538" s="147"/>
      <c r="D538" s="147"/>
      <c r="E538" s="147"/>
      <c r="F538" s="147"/>
      <c r="G538" s="147"/>
      <c r="H538" s="148"/>
      <c r="I538" s="102"/>
      <c r="J538" s="102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2.75" customHeight="1">
      <c r="A539" s="102"/>
      <c r="B539" s="102"/>
      <c r="C539" s="147"/>
      <c r="D539" s="147"/>
      <c r="E539" s="147"/>
      <c r="F539" s="147"/>
      <c r="G539" s="147"/>
      <c r="H539" s="148"/>
      <c r="I539" s="102"/>
      <c r="J539" s="102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2.75" customHeight="1">
      <c r="A540" s="102"/>
      <c r="B540" s="102"/>
      <c r="C540" s="147"/>
      <c r="D540" s="147"/>
      <c r="E540" s="147"/>
      <c r="F540" s="147"/>
      <c r="G540" s="147"/>
      <c r="H540" s="148"/>
      <c r="I540" s="102"/>
      <c r="J540" s="102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2.75" customHeight="1">
      <c r="A541" s="102"/>
      <c r="B541" s="102"/>
      <c r="C541" s="147"/>
      <c r="D541" s="147"/>
      <c r="E541" s="147"/>
      <c r="F541" s="147"/>
      <c r="G541" s="147"/>
      <c r="H541" s="148"/>
      <c r="I541" s="102"/>
      <c r="J541" s="102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2.75" customHeight="1">
      <c r="A542" s="102"/>
      <c r="B542" s="102"/>
      <c r="C542" s="147"/>
      <c r="D542" s="147"/>
      <c r="E542" s="147"/>
      <c r="F542" s="147"/>
      <c r="G542" s="147"/>
      <c r="H542" s="148"/>
      <c r="I542" s="102"/>
      <c r="J542" s="102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2.75" customHeight="1">
      <c r="A543" s="102"/>
      <c r="B543" s="102"/>
      <c r="C543" s="147"/>
      <c r="D543" s="147"/>
      <c r="E543" s="147"/>
      <c r="F543" s="147"/>
      <c r="G543" s="147"/>
      <c r="H543" s="148"/>
      <c r="I543" s="102"/>
      <c r="J543" s="102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2.75" customHeight="1">
      <c r="A544" s="102"/>
      <c r="B544" s="102"/>
      <c r="C544" s="147"/>
      <c r="D544" s="147"/>
      <c r="E544" s="147"/>
      <c r="F544" s="147"/>
      <c r="G544" s="147"/>
      <c r="H544" s="148"/>
      <c r="I544" s="102"/>
      <c r="J544" s="102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2.75" customHeight="1">
      <c r="A545" s="102"/>
      <c r="B545" s="102"/>
      <c r="C545" s="147"/>
      <c r="D545" s="147"/>
      <c r="E545" s="147"/>
      <c r="F545" s="147"/>
      <c r="G545" s="147"/>
      <c r="H545" s="148"/>
      <c r="I545" s="102"/>
      <c r="J545" s="102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2.75" customHeight="1">
      <c r="A546" s="102"/>
      <c r="B546" s="102"/>
      <c r="C546" s="147"/>
      <c r="D546" s="147"/>
      <c r="E546" s="147"/>
      <c r="F546" s="147"/>
      <c r="G546" s="147"/>
      <c r="H546" s="148"/>
      <c r="I546" s="102"/>
      <c r="J546" s="102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2.75" customHeight="1">
      <c r="A547" s="102"/>
      <c r="B547" s="102"/>
      <c r="C547" s="147"/>
      <c r="D547" s="147"/>
      <c r="E547" s="147"/>
      <c r="F547" s="147"/>
      <c r="G547" s="147"/>
      <c r="H547" s="148"/>
      <c r="I547" s="102"/>
      <c r="J547" s="102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2.75" customHeight="1">
      <c r="A548" s="102"/>
      <c r="B548" s="102"/>
      <c r="C548" s="147"/>
      <c r="D548" s="147"/>
      <c r="E548" s="147"/>
      <c r="F548" s="147"/>
      <c r="G548" s="147"/>
      <c r="H548" s="148"/>
      <c r="I548" s="102"/>
      <c r="J548" s="102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2.75" customHeight="1">
      <c r="A549" s="102"/>
      <c r="B549" s="102"/>
      <c r="C549" s="147"/>
      <c r="D549" s="147"/>
      <c r="E549" s="147"/>
      <c r="F549" s="147"/>
      <c r="G549" s="147"/>
      <c r="H549" s="148"/>
      <c r="I549" s="102"/>
      <c r="J549" s="102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2.75" customHeight="1">
      <c r="A550" s="102"/>
      <c r="B550" s="102"/>
      <c r="C550" s="147"/>
      <c r="D550" s="147"/>
      <c r="E550" s="147"/>
      <c r="F550" s="147"/>
      <c r="G550" s="147"/>
      <c r="H550" s="148"/>
      <c r="I550" s="102"/>
      <c r="J550" s="102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2.75" customHeight="1">
      <c r="A551" s="102"/>
      <c r="B551" s="102"/>
      <c r="C551" s="147"/>
      <c r="D551" s="147"/>
      <c r="E551" s="147"/>
      <c r="F551" s="147"/>
      <c r="G551" s="147"/>
      <c r="H551" s="148"/>
      <c r="I551" s="102"/>
      <c r="J551" s="102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2.75" customHeight="1">
      <c r="A552" s="102"/>
      <c r="B552" s="102"/>
      <c r="C552" s="147"/>
      <c r="D552" s="147"/>
      <c r="E552" s="147"/>
      <c r="F552" s="147"/>
      <c r="G552" s="147"/>
      <c r="H552" s="148"/>
      <c r="I552" s="102"/>
      <c r="J552" s="102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2.75" customHeight="1">
      <c r="A553" s="102"/>
      <c r="B553" s="102"/>
      <c r="C553" s="147"/>
      <c r="D553" s="147"/>
      <c r="E553" s="147"/>
      <c r="F553" s="147"/>
      <c r="G553" s="147"/>
      <c r="H553" s="148"/>
      <c r="I553" s="102"/>
      <c r="J553" s="102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2.75" customHeight="1">
      <c r="A554" s="102"/>
      <c r="B554" s="102"/>
      <c r="C554" s="147"/>
      <c r="D554" s="147"/>
      <c r="E554" s="147"/>
      <c r="F554" s="147"/>
      <c r="G554" s="147"/>
      <c r="H554" s="148"/>
      <c r="I554" s="102"/>
      <c r="J554" s="102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2.75" customHeight="1">
      <c r="A555" s="102"/>
      <c r="B555" s="102"/>
      <c r="C555" s="147"/>
      <c r="D555" s="147"/>
      <c r="E555" s="147"/>
      <c r="F555" s="147"/>
      <c r="G555" s="147"/>
      <c r="H555" s="148"/>
      <c r="I555" s="102"/>
      <c r="J555" s="102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2.75" customHeight="1">
      <c r="A556" s="102"/>
      <c r="B556" s="102"/>
      <c r="C556" s="147"/>
      <c r="D556" s="147"/>
      <c r="E556" s="147"/>
      <c r="F556" s="147"/>
      <c r="G556" s="147"/>
      <c r="H556" s="148"/>
      <c r="I556" s="102"/>
      <c r="J556" s="102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2.75" customHeight="1">
      <c r="A557" s="102"/>
      <c r="B557" s="102"/>
      <c r="C557" s="147"/>
      <c r="D557" s="147"/>
      <c r="E557" s="147"/>
      <c r="F557" s="147"/>
      <c r="G557" s="147"/>
      <c r="H557" s="148"/>
      <c r="I557" s="102"/>
      <c r="J557" s="102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2.75" customHeight="1">
      <c r="A558" s="102"/>
      <c r="B558" s="102"/>
      <c r="C558" s="147"/>
      <c r="D558" s="147"/>
      <c r="E558" s="147"/>
      <c r="F558" s="147"/>
      <c r="G558" s="147"/>
      <c r="H558" s="148"/>
      <c r="I558" s="102"/>
      <c r="J558" s="102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2.75" customHeight="1">
      <c r="A559" s="102"/>
      <c r="B559" s="102"/>
      <c r="C559" s="147"/>
      <c r="D559" s="147"/>
      <c r="E559" s="147"/>
      <c r="F559" s="147"/>
      <c r="G559" s="147"/>
      <c r="H559" s="148"/>
      <c r="I559" s="102"/>
      <c r="J559" s="102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2.75" customHeight="1">
      <c r="A560" s="102"/>
      <c r="B560" s="102"/>
      <c r="C560" s="147"/>
      <c r="D560" s="147"/>
      <c r="E560" s="147"/>
      <c r="F560" s="147"/>
      <c r="G560" s="147"/>
      <c r="H560" s="148"/>
      <c r="I560" s="102"/>
      <c r="J560" s="102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2.75" customHeight="1">
      <c r="A561" s="102"/>
      <c r="B561" s="102"/>
      <c r="C561" s="147"/>
      <c r="D561" s="147"/>
      <c r="E561" s="147"/>
      <c r="F561" s="147"/>
      <c r="G561" s="147"/>
      <c r="H561" s="148"/>
      <c r="I561" s="102"/>
      <c r="J561" s="102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2.75" customHeight="1">
      <c r="A562" s="102"/>
      <c r="B562" s="102"/>
      <c r="C562" s="147"/>
      <c r="D562" s="147"/>
      <c r="E562" s="147"/>
      <c r="F562" s="147"/>
      <c r="G562" s="147"/>
      <c r="H562" s="148"/>
      <c r="I562" s="102"/>
      <c r="J562" s="102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2.75" customHeight="1">
      <c r="A563" s="102"/>
      <c r="B563" s="102"/>
      <c r="C563" s="147"/>
      <c r="D563" s="147"/>
      <c r="E563" s="147"/>
      <c r="F563" s="147"/>
      <c r="G563" s="147"/>
      <c r="H563" s="148"/>
      <c r="I563" s="102"/>
      <c r="J563" s="102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2.75" customHeight="1">
      <c r="A564" s="102"/>
      <c r="B564" s="102"/>
      <c r="C564" s="147"/>
      <c r="D564" s="147"/>
      <c r="E564" s="147"/>
      <c r="F564" s="147"/>
      <c r="G564" s="147"/>
      <c r="H564" s="148"/>
      <c r="I564" s="102"/>
      <c r="J564" s="102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2.75" customHeight="1">
      <c r="A565" s="102"/>
      <c r="B565" s="102"/>
      <c r="C565" s="147"/>
      <c r="D565" s="147"/>
      <c r="E565" s="147"/>
      <c r="F565" s="147"/>
      <c r="G565" s="147"/>
      <c r="H565" s="148"/>
      <c r="I565" s="102"/>
      <c r="J565" s="102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2.75" customHeight="1">
      <c r="A566" s="102"/>
      <c r="B566" s="102"/>
      <c r="C566" s="147"/>
      <c r="D566" s="147"/>
      <c r="E566" s="147"/>
      <c r="F566" s="147"/>
      <c r="G566" s="147"/>
      <c r="H566" s="148"/>
      <c r="I566" s="102"/>
      <c r="J566" s="102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2.75" customHeight="1">
      <c r="A567" s="102"/>
      <c r="B567" s="102"/>
      <c r="C567" s="147"/>
      <c r="D567" s="147"/>
      <c r="E567" s="147"/>
      <c r="F567" s="147"/>
      <c r="G567" s="147"/>
      <c r="H567" s="148"/>
      <c r="I567" s="102"/>
      <c r="J567" s="102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2.75" customHeight="1">
      <c r="A568" s="102"/>
      <c r="B568" s="102"/>
      <c r="C568" s="147"/>
      <c r="D568" s="147"/>
      <c r="E568" s="147"/>
      <c r="F568" s="147"/>
      <c r="G568" s="147"/>
      <c r="H568" s="148"/>
      <c r="I568" s="102"/>
      <c r="J568" s="102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2.75" customHeight="1">
      <c r="A569" s="102"/>
      <c r="B569" s="102"/>
      <c r="C569" s="147"/>
      <c r="D569" s="147"/>
      <c r="E569" s="147"/>
      <c r="F569" s="147"/>
      <c r="G569" s="147"/>
      <c r="H569" s="148"/>
      <c r="I569" s="102"/>
      <c r="J569" s="102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2.75" customHeight="1">
      <c r="A570" s="102"/>
      <c r="B570" s="102"/>
      <c r="C570" s="147"/>
      <c r="D570" s="147"/>
      <c r="E570" s="147"/>
      <c r="F570" s="147"/>
      <c r="G570" s="147"/>
      <c r="H570" s="148"/>
      <c r="I570" s="102"/>
      <c r="J570" s="102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2.75" customHeight="1">
      <c r="A571" s="102"/>
      <c r="B571" s="102"/>
      <c r="C571" s="147"/>
      <c r="D571" s="147"/>
      <c r="E571" s="147"/>
      <c r="F571" s="147"/>
      <c r="G571" s="147"/>
      <c r="H571" s="148"/>
      <c r="I571" s="102"/>
      <c r="J571" s="102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2.75" customHeight="1">
      <c r="A572" s="102"/>
      <c r="B572" s="102"/>
      <c r="C572" s="147"/>
      <c r="D572" s="147"/>
      <c r="E572" s="147"/>
      <c r="F572" s="147"/>
      <c r="G572" s="147"/>
      <c r="H572" s="148"/>
      <c r="I572" s="102"/>
      <c r="J572" s="102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2.75" customHeight="1">
      <c r="A573" s="102"/>
      <c r="B573" s="102"/>
      <c r="C573" s="147"/>
      <c r="D573" s="147"/>
      <c r="E573" s="147"/>
      <c r="F573" s="147"/>
      <c r="G573" s="147"/>
      <c r="H573" s="148"/>
      <c r="I573" s="102"/>
      <c r="J573" s="102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2.75" customHeight="1">
      <c r="A574" s="102"/>
      <c r="B574" s="102"/>
      <c r="C574" s="147"/>
      <c r="D574" s="147"/>
      <c r="E574" s="147"/>
      <c r="F574" s="147"/>
      <c r="G574" s="147"/>
      <c r="H574" s="148"/>
      <c r="I574" s="102"/>
      <c r="J574" s="102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2.75" customHeight="1">
      <c r="A575" s="102"/>
      <c r="B575" s="102"/>
      <c r="C575" s="147"/>
      <c r="D575" s="147"/>
      <c r="E575" s="147"/>
      <c r="F575" s="147"/>
      <c r="G575" s="147"/>
      <c r="H575" s="148"/>
      <c r="I575" s="102"/>
      <c r="J575" s="102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2.75" customHeight="1">
      <c r="A576" s="102"/>
      <c r="B576" s="102"/>
      <c r="C576" s="147"/>
      <c r="D576" s="147"/>
      <c r="E576" s="147"/>
      <c r="F576" s="147"/>
      <c r="G576" s="147"/>
      <c r="H576" s="148"/>
      <c r="I576" s="102"/>
      <c r="J576" s="102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2.75" customHeight="1">
      <c r="A577" s="102"/>
      <c r="B577" s="102"/>
      <c r="C577" s="147"/>
      <c r="D577" s="147"/>
      <c r="E577" s="147"/>
      <c r="F577" s="147"/>
      <c r="G577" s="147"/>
      <c r="H577" s="148"/>
      <c r="I577" s="102"/>
      <c r="J577" s="102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2.75" customHeight="1">
      <c r="A578" s="102"/>
      <c r="B578" s="102"/>
      <c r="C578" s="147"/>
      <c r="D578" s="147"/>
      <c r="E578" s="147"/>
      <c r="F578" s="147"/>
      <c r="G578" s="147"/>
      <c r="H578" s="148"/>
      <c r="I578" s="102"/>
      <c r="J578" s="102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2.75" customHeight="1">
      <c r="A579" s="102"/>
      <c r="B579" s="102"/>
      <c r="C579" s="147"/>
      <c r="D579" s="147"/>
      <c r="E579" s="147"/>
      <c r="F579" s="147"/>
      <c r="G579" s="147"/>
      <c r="H579" s="148"/>
      <c r="I579" s="102"/>
      <c r="J579" s="102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2.75" customHeight="1">
      <c r="A580" s="102"/>
      <c r="B580" s="102"/>
      <c r="C580" s="147"/>
      <c r="D580" s="147"/>
      <c r="E580" s="147"/>
      <c r="F580" s="147"/>
      <c r="G580" s="147"/>
      <c r="H580" s="148"/>
      <c r="I580" s="102"/>
      <c r="J580" s="102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2.75" customHeight="1">
      <c r="A581" s="102"/>
      <c r="B581" s="102"/>
      <c r="C581" s="147"/>
      <c r="D581" s="147"/>
      <c r="E581" s="147"/>
      <c r="F581" s="147"/>
      <c r="G581" s="147"/>
      <c r="H581" s="148"/>
      <c r="I581" s="102"/>
      <c r="J581" s="102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2.75" customHeight="1">
      <c r="A582" s="102"/>
      <c r="B582" s="102"/>
      <c r="C582" s="147"/>
      <c r="D582" s="147"/>
      <c r="E582" s="147"/>
      <c r="F582" s="147"/>
      <c r="G582" s="147"/>
      <c r="H582" s="148"/>
      <c r="I582" s="102"/>
      <c r="J582" s="102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2.75" customHeight="1">
      <c r="A583" s="102"/>
      <c r="B583" s="102"/>
      <c r="C583" s="147"/>
      <c r="D583" s="147"/>
      <c r="E583" s="147"/>
      <c r="F583" s="147"/>
      <c r="G583" s="147"/>
      <c r="H583" s="148"/>
      <c r="I583" s="102"/>
      <c r="J583" s="102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2.75" customHeight="1">
      <c r="A584" s="102"/>
      <c r="B584" s="102"/>
      <c r="C584" s="147"/>
      <c r="D584" s="147"/>
      <c r="E584" s="147"/>
      <c r="F584" s="147"/>
      <c r="G584" s="147"/>
      <c r="H584" s="148"/>
      <c r="I584" s="102"/>
      <c r="J584" s="102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2.75" customHeight="1">
      <c r="A585" s="102"/>
      <c r="B585" s="102"/>
      <c r="C585" s="147"/>
      <c r="D585" s="147"/>
      <c r="E585" s="147"/>
      <c r="F585" s="147"/>
      <c r="G585" s="147"/>
      <c r="H585" s="148"/>
      <c r="I585" s="102"/>
      <c r="J585" s="102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2.75" customHeight="1">
      <c r="A586" s="102"/>
      <c r="B586" s="102"/>
      <c r="C586" s="147"/>
      <c r="D586" s="147"/>
      <c r="E586" s="147"/>
      <c r="F586" s="147"/>
      <c r="G586" s="147"/>
      <c r="H586" s="148"/>
      <c r="I586" s="102"/>
      <c r="J586" s="102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2.75" customHeight="1">
      <c r="A587" s="102"/>
      <c r="B587" s="102"/>
      <c r="C587" s="147"/>
      <c r="D587" s="147"/>
      <c r="E587" s="147"/>
      <c r="F587" s="147"/>
      <c r="G587" s="147"/>
      <c r="H587" s="148"/>
      <c r="I587" s="102"/>
      <c r="J587" s="102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2.75" customHeight="1">
      <c r="A588" s="102"/>
      <c r="B588" s="102"/>
      <c r="C588" s="147"/>
      <c r="D588" s="147"/>
      <c r="E588" s="147"/>
      <c r="F588" s="147"/>
      <c r="G588" s="147"/>
      <c r="H588" s="148"/>
      <c r="I588" s="102"/>
      <c r="J588" s="102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2.75" customHeight="1">
      <c r="A589" s="102"/>
      <c r="B589" s="102"/>
      <c r="C589" s="147"/>
      <c r="D589" s="147"/>
      <c r="E589" s="147"/>
      <c r="F589" s="147"/>
      <c r="G589" s="147"/>
      <c r="H589" s="148"/>
      <c r="I589" s="102"/>
      <c r="J589" s="102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2.75" customHeight="1">
      <c r="A590" s="102"/>
      <c r="B590" s="102"/>
      <c r="C590" s="147"/>
      <c r="D590" s="147"/>
      <c r="E590" s="147"/>
      <c r="F590" s="147"/>
      <c r="G590" s="147"/>
      <c r="H590" s="148"/>
      <c r="I590" s="102"/>
      <c r="J590" s="102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2.75" customHeight="1">
      <c r="A591" s="102"/>
      <c r="B591" s="102"/>
      <c r="C591" s="147"/>
      <c r="D591" s="147"/>
      <c r="E591" s="147"/>
      <c r="F591" s="147"/>
      <c r="G591" s="147"/>
      <c r="H591" s="148"/>
      <c r="I591" s="102"/>
      <c r="J591" s="102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2.75" customHeight="1">
      <c r="A592" s="102"/>
      <c r="B592" s="102"/>
      <c r="C592" s="147"/>
      <c r="D592" s="147"/>
      <c r="E592" s="147"/>
      <c r="F592" s="147"/>
      <c r="G592" s="147"/>
      <c r="H592" s="148"/>
      <c r="I592" s="102"/>
      <c r="J592" s="102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2.75" customHeight="1">
      <c r="A593" s="102"/>
      <c r="B593" s="102"/>
      <c r="C593" s="147"/>
      <c r="D593" s="147"/>
      <c r="E593" s="147"/>
      <c r="F593" s="147"/>
      <c r="G593" s="147"/>
      <c r="H593" s="148"/>
      <c r="I593" s="102"/>
      <c r="J593" s="102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2.75" customHeight="1">
      <c r="A594" s="102"/>
      <c r="B594" s="102"/>
      <c r="C594" s="147"/>
      <c r="D594" s="147"/>
      <c r="E594" s="147"/>
      <c r="F594" s="147"/>
      <c r="G594" s="147"/>
      <c r="H594" s="148"/>
      <c r="I594" s="102"/>
      <c r="J594" s="102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2.75" customHeight="1">
      <c r="A595" s="102"/>
      <c r="B595" s="102"/>
      <c r="C595" s="147"/>
      <c r="D595" s="147"/>
      <c r="E595" s="147"/>
      <c r="F595" s="147"/>
      <c r="G595" s="147"/>
      <c r="H595" s="148"/>
      <c r="I595" s="102"/>
      <c r="J595" s="102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2.75" customHeight="1">
      <c r="A596" s="102"/>
      <c r="B596" s="102"/>
      <c r="C596" s="147"/>
      <c r="D596" s="147"/>
      <c r="E596" s="147"/>
      <c r="F596" s="147"/>
      <c r="G596" s="147"/>
      <c r="H596" s="148"/>
      <c r="I596" s="102"/>
      <c r="J596" s="102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2.75" customHeight="1">
      <c r="A597" s="102"/>
      <c r="B597" s="102"/>
      <c r="C597" s="147"/>
      <c r="D597" s="147"/>
      <c r="E597" s="147"/>
      <c r="F597" s="147"/>
      <c r="G597" s="147"/>
      <c r="H597" s="148"/>
      <c r="I597" s="102"/>
      <c r="J597" s="102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2.75" customHeight="1">
      <c r="A598" s="102"/>
      <c r="B598" s="102"/>
      <c r="C598" s="147"/>
      <c r="D598" s="147"/>
      <c r="E598" s="147"/>
      <c r="F598" s="147"/>
      <c r="G598" s="147"/>
      <c r="H598" s="148"/>
      <c r="I598" s="102"/>
      <c r="J598" s="102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2.75" customHeight="1">
      <c r="A599" s="102"/>
      <c r="B599" s="102"/>
      <c r="C599" s="147"/>
      <c r="D599" s="147"/>
      <c r="E599" s="147"/>
      <c r="F599" s="147"/>
      <c r="G599" s="147"/>
      <c r="H599" s="148"/>
      <c r="I599" s="102"/>
      <c r="J599" s="102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2.75" customHeight="1">
      <c r="A600" s="102"/>
      <c r="B600" s="102"/>
      <c r="C600" s="147"/>
      <c r="D600" s="147"/>
      <c r="E600" s="147"/>
      <c r="F600" s="147"/>
      <c r="G600" s="147"/>
      <c r="H600" s="148"/>
      <c r="I600" s="102"/>
      <c r="J600" s="102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2.75" customHeight="1">
      <c r="A601" s="102"/>
      <c r="B601" s="102"/>
      <c r="C601" s="147"/>
      <c r="D601" s="147"/>
      <c r="E601" s="147"/>
      <c r="F601" s="147"/>
      <c r="G601" s="147"/>
      <c r="H601" s="148"/>
      <c r="I601" s="102"/>
      <c r="J601" s="102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2.75" customHeight="1">
      <c r="A602" s="102"/>
      <c r="B602" s="102"/>
      <c r="C602" s="147"/>
      <c r="D602" s="147"/>
      <c r="E602" s="147"/>
      <c r="F602" s="147"/>
      <c r="G602" s="147"/>
      <c r="H602" s="148"/>
      <c r="I602" s="102"/>
      <c r="J602" s="102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2.75" customHeight="1">
      <c r="A603" s="102"/>
      <c r="B603" s="102"/>
      <c r="C603" s="147"/>
      <c r="D603" s="147"/>
      <c r="E603" s="147"/>
      <c r="F603" s="147"/>
      <c r="G603" s="147"/>
      <c r="H603" s="148"/>
      <c r="I603" s="102"/>
      <c r="J603" s="102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2.75" customHeight="1">
      <c r="A604" s="102"/>
      <c r="B604" s="102"/>
      <c r="C604" s="147"/>
      <c r="D604" s="147"/>
      <c r="E604" s="147"/>
      <c r="F604" s="147"/>
      <c r="G604" s="147"/>
      <c r="H604" s="148"/>
      <c r="I604" s="102"/>
      <c r="J604" s="102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2.75" customHeight="1">
      <c r="A605" s="102"/>
      <c r="B605" s="102"/>
      <c r="C605" s="147"/>
      <c r="D605" s="147"/>
      <c r="E605" s="147"/>
      <c r="F605" s="147"/>
      <c r="G605" s="147"/>
      <c r="H605" s="148"/>
      <c r="I605" s="102"/>
      <c r="J605" s="102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2.75" customHeight="1">
      <c r="A606" s="102"/>
      <c r="B606" s="102"/>
      <c r="C606" s="147"/>
      <c r="D606" s="147"/>
      <c r="E606" s="147"/>
      <c r="F606" s="147"/>
      <c r="G606" s="147"/>
      <c r="H606" s="148"/>
      <c r="I606" s="102"/>
      <c r="J606" s="102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2.75" customHeight="1">
      <c r="A607" s="102"/>
      <c r="B607" s="102"/>
      <c r="C607" s="147"/>
      <c r="D607" s="147"/>
      <c r="E607" s="147"/>
      <c r="F607" s="147"/>
      <c r="G607" s="147"/>
      <c r="H607" s="148"/>
      <c r="I607" s="102"/>
      <c r="J607" s="102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2.75" customHeight="1">
      <c r="A608" s="102"/>
      <c r="B608" s="102"/>
      <c r="C608" s="147"/>
      <c r="D608" s="147"/>
      <c r="E608" s="147"/>
      <c r="F608" s="147"/>
      <c r="G608" s="147"/>
      <c r="H608" s="148"/>
      <c r="I608" s="102"/>
      <c r="J608" s="102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2.75" customHeight="1">
      <c r="A609" s="102"/>
      <c r="B609" s="102"/>
      <c r="C609" s="147"/>
      <c r="D609" s="147"/>
      <c r="E609" s="147"/>
      <c r="F609" s="147"/>
      <c r="G609" s="147"/>
      <c r="H609" s="148"/>
      <c r="I609" s="102"/>
      <c r="J609" s="102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2.75" customHeight="1">
      <c r="A610" s="102"/>
      <c r="B610" s="102"/>
      <c r="C610" s="147"/>
      <c r="D610" s="147"/>
      <c r="E610" s="147"/>
      <c r="F610" s="147"/>
      <c r="G610" s="147"/>
      <c r="H610" s="148"/>
      <c r="I610" s="102"/>
      <c r="J610" s="102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2.75" customHeight="1">
      <c r="A611" s="102"/>
      <c r="B611" s="102"/>
      <c r="C611" s="147"/>
      <c r="D611" s="147"/>
      <c r="E611" s="147"/>
      <c r="F611" s="147"/>
      <c r="G611" s="147"/>
      <c r="H611" s="148"/>
      <c r="I611" s="102"/>
      <c r="J611" s="102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2.75" customHeight="1">
      <c r="A612" s="102"/>
      <c r="B612" s="102"/>
      <c r="C612" s="147"/>
      <c r="D612" s="147"/>
      <c r="E612" s="147"/>
      <c r="F612" s="147"/>
      <c r="G612" s="147"/>
      <c r="H612" s="148"/>
      <c r="I612" s="102"/>
      <c r="J612" s="102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2.75" customHeight="1">
      <c r="A613" s="102"/>
      <c r="B613" s="102"/>
      <c r="C613" s="147"/>
      <c r="D613" s="147"/>
      <c r="E613" s="147"/>
      <c r="F613" s="147"/>
      <c r="G613" s="147"/>
      <c r="H613" s="148"/>
      <c r="I613" s="102"/>
      <c r="J613" s="102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2.75" customHeight="1">
      <c r="A614" s="102"/>
      <c r="B614" s="102"/>
      <c r="C614" s="147"/>
      <c r="D614" s="147"/>
      <c r="E614" s="147"/>
      <c r="F614" s="147"/>
      <c r="G614" s="147"/>
      <c r="H614" s="148"/>
      <c r="I614" s="102"/>
      <c r="J614" s="102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2.75" customHeight="1">
      <c r="A615" s="102"/>
      <c r="B615" s="102"/>
      <c r="C615" s="147"/>
      <c r="D615" s="147"/>
      <c r="E615" s="147"/>
      <c r="F615" s="147"/>
      <c r="G615" s="147"/>
      <c r="H615" s="148"/>
      <c r="I615" s="102"/>
      <c r="J615" s="102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2.75" customHeight="1">
      <c r="A616" s="102"/>
      <c r="B616" s="102"/>
      <c r="C616" s="147"/>
      <c r="D616" s="147"/>
      <c r="E616" s="147"/>
      <c r="F616" s="147"/>
      <c r="G616" s="147"/>
      <c r="H616" s="148"/>
      <c r="I616" s="102"/>
      <c r="J616" s="102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2.75" customHeight="1">
      <c r="A617" s="102"/>
      <c r="B617" s="102"/>
      <c r="C617" s="147"/>
      <c r="D617" s="147"/>
      <c r="E617" s="147"/>
      <c r="F617" s="147"/>
      <c r="G617" s="147"/>
      <c r="H617" s="148"/>
      <c r="I617" s="102"/>
      <c r="J617" s="102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2.75" customHeight="1">
      <c r="A618" s="102"/>
      <c r="B618" s="102"/>
      <c r="C618" s="147"/>
      <c r="D618" s="147"/>
      <c r="E618" s="147"/>
      <c r="F618" s="147"/>
      <c r="G618" s="147"/>
      <c r="H618" s="148"/>
      <c r="I618" s="102"/>
      <c r="J618" s="102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2.75" customHeight="1">
      <c r="A619" s="102"/>
      <c r="B619" s="102"/>
      <c r="C619" s="147"/>
      <c r="D619" s="147"/>
      <c r="E619" s="147"/>
      <c r="F619" s="147"/>
      <c r="G619" s="147"/>
      <c r="H619" s="148"/>
      <c r="I619" s="102"/>
      <c r="J619" s="102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2.75" customHeight="1">
      <c r="A620" s="102"/>
      <c r="B620" s="102"/>
      <c r="C620" s="147"/>
      <c r="D620" s="147"/>
      <c r="E620" s="147"/>
      <c r="F620" s="147"/>
      <c r="G620" s="147"/>
      <c r="H620" s="148"/>
      <c r="I620" s="102"/>
      <c r="J620" s="102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2.75" customHeight="1">
      <c r="A621" s="102"/>
      <c r="B621" s="102"/>
      <c r="C621" s="147"/>
      <c r="D621" s="147"/>
      <c r="E621" s="147"/>
      <c r="F621" s="147"/>
      <c r="G621" s="147"/>
      <c r="H621" s="148"/>
      <c r="I621" s="102"/>
      <c r="J621" s="102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2.75" customHeight="1">
      <c r="A622" s="102"/>
      <c r="B622" s="102"/>
      <c r="C622" s="147"/>
      <c r="D622" s="147"/>
      <c r="E622" s="147"/>
      <c r="F622" s="147"/>
      <c r="G622" s="147"/>
      <c r="H622" s="148"/>
      <c r="I622" s="102"/>
      <c r="J622" s="102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2.75" customHeight="1">
      <c r="A623" s="102"/>
      <c r="B623" s="102"/>
      <c r="C623" s="147"/>
      <c r="D623" s="147"/>
      <c r="E623" s="147"/>
      <c r="F623" s="147"/>
      <c r="G623" s="147"/>
      <c r="H623" s="148"/>
      <c r="I623" s="102"/>
      <c r="J623" s="102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2.75" customHeight="1">
      <c r="A624" s="102"/>
      <c r="B624" s="102"/>
      <c r="C624" s="147"/>
      <c r="D624" s="147"/>
      <c r="E624" s="147"/>
      <c r="F624" s="147"/>
      <c r="G624" s="147"/>
      <c r="H624" s="148"/>
      <c r="I624" s="102"/>
      <c r="J624" s="102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2.75" customHeight="1">
      <c r="A625" s="102"/>
      <c r="B625" s="102"/>
      <c r="C625" s="147"/>
      <c r="D625" s="147"/>
      <c r="E625" s="147"/>
      <c r="F625" s="147"/>
      <c r="G625" s="147"/>
      <c r="H625" s="148"/>
      <c r="I625" s="102"/>
      <c r="J625" s="102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2.75" customHeight="1">
      <c r="A626" s="102"/>
      <c r="B626" s="102"/>
      <c r="C626" s="147"/>
      <c r="D626" s="147"/>
      <c r="E626" s="147"/>
      <c r="F626" s="147"/>
      <c r="G626" s="147"/>
      <c r="H626" s="148"/>
      <c r="I626" s="102"/>
      <c r="J626" s="102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2.75" customHeight="1">
      <c r="A627" s="102"/>
      <c r="B627" s="102"/>
      <c r="C627" s="147"/>
      <c r="D627" s="147"/>
      <c r="E627" s="147"/>
      <c r="F627" s="147"/>
      <c r="G627" s="147"/>
      <c r="H627" s="148"/>
      <c r="I627" s="102"/>
      <c r="J627" s="102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2.75" customHeight="1">
      <c r="A628" s="102"/>
      <c r="B628" s="102"/>
      <c r="C628" s="147"/>
      <c r="D628" s="147"/>
      <c r="E628" s="147"/>
      <c r="F628" s="147"/>
      <c r="G628" s="147"/>
      <c r="H628" s="148"/>
      <c r="I628" s="102"/>
      <c r="J628" s="102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2.75" customHeight="1">
      <c r="A629" s="102"/>
      <c r="B629" s="102"/>
      <c r="C629" s="147"/>
      <c r="D629" s="147"/>
      <c r="E629" s="147"/>
      <c r="F629" s="147"/>
      <c r="G629" s="147"/>
      <c r="H629" s="148"/>
      <c r="I629" s="102"/>
      <c r="J629" s="102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2.75" customHeight="1">
      <c r="A630" s="102"/>
      <c r="B630" s="102"/>
      <c r="C630" s="147"/>
      <c r="D630" s="147"/>
      <c r="E630" s="147"/>
      <c r="F630" s="147"/>
      <c r="G630" s="147"/>
      <c r="H630" s="148"/>
      <c r="I630" s="102"/>
      <c r="J630" s="102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2.75" customHeight="1">
      <c r="A631" s="102"/>
      <c r="B631" s="102"/>
      <c r="C631" s="147"/>
      <c r="D631" s="147"/>
      <c r="E631" s="147"/>
      <c r="F631" s="147"/>
      <c r="G631" s="147"/>
      <c r="H631" s="148"/>
      <c r="I631" s="102"/>
      <c r="J631" s="102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2.75" customHeight="1">
      <c r="A632" s="102"/>
      <c r="B632" s="102"/>
      <c r="C632" s="147"/>
      <c r="D632" s="147"/>
      <c r="E632" s="147"/>
      <c r="F632" s="147"/>
      <c r="G632" s="147"/>
      <c r="H632" s="148"/>
      <c r="I632" s="102"/>
      <c r="J632" s="102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2.75" customHeight="1">
      <c r="A633" s="102"/>
      <c r="B633" s="102"/>
      <c r="C633" s="147"/>
      <c r="D633" s="147"/>
      <c r="E633" s="147"/>
      <c r="F633" s="147"/>
      <c r="G633" s="147"/>
      <c r="H633" s="148"/>
      <c r="I633" s="102"/>
      <c r="J633" s="102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2.75" customHeight="1">
      <c r="A634" s="102"/>
      <c r="B634" s="102"/>
      <c r="C634" s="147"/>
      <c r="D634" s="147"/>
      <c r="E634" s="147"/>
      <c r="F634" s="147"/>
      <c r="G634" s="147"/>
      <c r="H634" s="148"/>
      <c r="I634" s="102"/>
      <c r="J634" s="102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2.75" customHeight="1">
      <c r="A635" s="102"/>
      <c r="B635" s="102"/>
      <c r="C635" s="147"/>
      <c r="D635" s="147"/>
      <c r="E635" s="147"/>
      <c r="F635" s="147"/>
      <c r="G635" s="147"/>
      <c r="H635" s="148"/>
      <c r="I635" s="102"/>
      <c r="J635" s="102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2.75" customHeight="1">
      <c r="A636" s="102"/>
      <c r="B636" s="102"/>
      <c r="C636" s="147"/>
      <c r="D636" s="147"/>
      <c r="E636" s="147"/>
      <c r="F636" s="147"/>
      <c r="G636" s="147"/>
      <c r="H636" s="148"/>
      <c r="I636" s="102"/>
      <c r="J636" s="102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2.75" customHeight="1">
      <c r="A637" s="102"/>
      <c r="B637" s="102"/>
      <c r="C637" s="147"/>
      <c r="D637" s="147"/>
      <c r="E637" s="147"/>
      <c r="F637" s="147"/>
      <c r="G637" s="147"/>
      <c r="H637" s="148"/>
      <c r="I637" s="102"/>
      <c r="J637" s="102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2.75" customHeight="1">
      <c r="A638" s="102"/>
      <c r="B638" s="102"/>
      <c r="C638" s="147"/>
      <c r="D638" s="147"/>
      <c r="E638" s="147"/>
      <c r="F638" s="147"/>
      <c r="G638" s="147"/>
      <c r="H638" s="148"/>
      <c r="I638" s="102"/>
      <c r="J638" s="102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2.75" customHeight="1">
      <c r="A639" s="102"/>
      <c r="B639" s="102"/>
      <c r="C639" s="147"/>
      <c r="D639" s="147"/>
      <c r="E639" s="147"/>
      <c r="F639" s="147"/>
      <c r="G639" s="147"/>
      <c r="H639" s="148"/>
      <c r="I639" s="102"/>
      <c r="J639" s="102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2.75" customHeight="1">
      <c r="A640" s="102"/>
      <c r="B640" s="102"/>
      <c r="C640" s="147"/>
      <c r="D640" s="147"/>
      <c r="E640" s="147"/>
      <c r="F640" s="147"/>
      <c r="G640" s="147"/>
      <c r="H640" s="148"/>
      <c r="I640" s="102"/>
      <c r="J640" s="102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2.75" customHeight="1">
      <c r="A641" s="102"/>
      <c r="B641" s="102"/>
      <c r="C641" s="147"/>
      <c r="D641" s="147"/>
      <c r="E641" s="147"/>
      <c r="F641" s="147"/>
      <c r="G641" s="147"/>
      <c r="H641" s="148"/>
      <c r="I641" s="102"/>
      <c r="J641" s="102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2.75" customHeight="1">
      <c r="A642" s="102"/>
      <c r="B642" s="102"/>
      <c r="C642" s="147"/>
      <c r="D642" s="147"/>
      <c r="E642" s="147"/>
      <c r="F642" s="147"/>
      <c r="G642" s="147"/>
      <c r="H642" s="148"/>
      <c r="I642" s="102"/>
      <c r="J642" s="102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2.75" customHeight="1">
      <c r="A643" s="102"/>
      <c r="B643" s="102"/>
      <c r="C643" s="147"/>
      <c r="D643" s="147"/>
      <c r="E643" s="147"/>
      <c r="F643" s="147"/>
      <c r="G643" s="147"/>
      <c r="H643" s="148"/>
      <c r="I643" s="102"/>
      <c r="J643" s="102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2.75" customHeight="1">
      <c r="A644" s="102"/>
      <c r="B644" s="102"/>
      <c r="C644" s="147"/>
      <c r="D644" s="147"/>
      <c r="E644" s="147"/>
      <c r="F644" s="147"/>
      <c r="G644" s="147"/>
      <c r="H644" s="148"/>
      <c r="I644" s="102"/>
      <c r="J644" s="102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2.75" customHeight="1">
      <c r="A645" s="102"/>
      <c r="B645" s="102"/>
      <c r="C645" s="147"/>
      <c r="D645" s="147"/>
      <c r="E645" s="147"/>
      <c r="F645" s="147"/>
      <c r="G645" s="147"/>
      <c r="H645" s="148"/>
      <c r="I645" s="102"/>
      <c r="J645" s="102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2.75" customHeight="1">
      <c r="A646" s="102"/>
      <c r="B646" s="102"/>
      <c r="C646" s="147"/>
      <c r="D646" s="147"/>
      <c r="E646" s="147"/>
      <c r="F646" s="147"/>
      <c r="G646" s="147"/>
      <c r="H646" s="148"/>
      <c r="I646" s="102"/>
      <c r="J646" s="102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2.75" customHeight="1">
      <c r="A647" s="102"/>
      <c r="B647" s="102"/>
      <c r="C647" s="147"/>
      <c r="D647" s="147"/>
      <c r="E647" s="147"/>
      <c r="F647" s="147"/>
      <c r="G647" s="147"/>
      <c r="H647" s="148"/>
      <c r="I647" s="102"/>
      <c r="J647" s="102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2.75" customHeight="1">
      <c r="A648" s="102"/>
      <c r="B648" s="102"/>
      <c r="C648" s="147"/>
      <c r="D648" s="147"/>
      <c r="E648" s="147"/>
      <c r="F648" s="147"/>
      <c r="G648" s="147"/>
      <c r="H648" s="148"/>
      <c r="I648" s="102"/>
      <c r="J648" s="102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2.75" customHeight="1">
      <c r="A649" s="102"/>
      <c r="B649" s="102"/>
      <c r="C649" s="147"/>
      <c r="D649" s="147"/>
      <c r="E649" s="147"/>
      <c r="F649" s="147"/>
      <c r="G649" s="147"/>
      <c r="H649" s="148"/>
      <c r="I649" s="102"/>
      <c r="J649" s="102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2.75" customHeight="1">
      <c r="A650" s="102"/>
      <c r="B650" s="102"/>
      <c r="C650" s="147"/>
      <c r="D650" s="147"/>
      <c r="E650" s="147"/>
      <c r="F650" s="147"/>
      <c r="G650" s="147"/>
      <c r="H650" s="148"/>
      <c r="I650" s="102"/>
      <c r="J650" s="102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2.75" customHeight="1">
      <c r="A651" s="102"/>
      <c r="B651" s="102"/>
      <c r="C651" s="147"/>
      <c r="D651" s="147"/>
      <c r="E651" s="147"/>
      <c r="F651" s="147"/>
      <c r="G651" s="147"/>
      <c r="H651" s="148"/>
      <c r="I651" s="102"/>
      <c r="J651" s="102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2.75" customHeight="1">
      <c r="A652" s="102"/>
      <c r="B652" s="102"/>
      <c r="C652" s="147"/>
      <c r="D652" s="147"/>
      <c r="E652" s="147"/>
      <c r="F652" s="147"/>
      <c r="G652" s="147"/>
      <c r="H652" s="148"/>
      <c r="I652" s="102"/>
      <c r="J652" s="102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2.75" customHeight="1">
      <c r="A653" s="102"/>
      <c r="B653" s="102"/>
      <c r="C653" s="147"/>
      <c r="D653" s="147"/>
      <c r="E653" s="147"/>
      <c r="F653" s="147"/>
      <c r="G653" s="147"/>
      <c r="H653" s="148"/>
      <c r="I653" s="102"/>
      <c r="J653" s="102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2.75" customHeight="1">
      <c r="A654" s="102"/>
      <c r="B654" s="102"/>
      <c r="C654" s="147"/>
      <c r="D654" s="147"/>
      <c r="E654" s="147"/>
      <c r="F654" s="147"/>
      <c r="G654" s="147"/>
      <c r="H654" s="148"/>
      <c r="I654" s="102"/>
      <c r="J654" s="102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2.75" customHeight="1">
      <c r="A655" s="102"/>
      <c r="B655" s="102"/>
      <c r="C655" s="147"/>
      <c r="D655" s="147"/>
      <c r="E655" s="147"/>
      <c r="F655" s="147"/>
      <c r="G655" s="147"/>
      <c r="H655" s="148"/>
      <c r="I655" s="102"/>
      <c r="J655" s="102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2.75" customHeight="1">
      <c r="A656" s="102"/>
      <c r="B656" s="102"/>
      <c r="C656" s="147"/>
      <c r="D656" s="147"/>
      <c r="E656" s="147"/>
      <c r="F656" s="147"/>
      <c r="G656" s="147"/>
      <c r="H656" s="148"/>
      <c r="I656" s="102"/>
      <c r="J656" s="102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2.75" customHeight="1">
      <c r="A657" s="102"/>
      <c r="B657" s="102"/>
      <c r="C657" s="147"/>
      <c r="D657" s="147"/>
      <c r="E657" s="147"/>
      <c r="F657" s="147"/>
      <c r="G657" s="147"/>
      <c r="H657" s="148"/>
      <c r="I657" s="102"/>
      <c r="J657" s="102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2.75" customHeight="1">
      <c r="A658" s="102"/>
      <c r="B658" s="102"/>
      <c r="C658" s="147"/>
      <c r="D658" s="147"/>
      <c r="E658" s="147"/>
      <c r="F658" s="147"/>
      <c r="G658" s="147"/>
      <c r="H658" s="148"/>
      <c r="I658" s="102"/>
      <c r="J658" s="102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2.75" customHeight="1">
      <c r="A659" s="102"/>
      <c r="B659" s="102"/>
      <c r="C659" s="147"/>
      <c r="D659" s="147"/>
      <c r="E659" s="147"/>
      <c r="F659" s="147"/>
      <c r="G659" s="147"/>
      <c r="H659" s="148"/>
      <c r="I659" s="102"/>
      <c r="J659" s="102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2.75" customHeight="1">
      <c r="A660" s="102"/>
      <c r="B660" s="102"/>
      <c r="C660" s="147"/>
      <c r="D660" s="147"/>
      <c r="E660" s="147"/>
      <c r="F660" s="147"/>
      <c r="G660" s="147"/>
      <c r="H660" s="148"/>
      <c r="I660" s="102"/>
      <c r="J660" s="102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2.75" customHeight="1">
      <c r="A661" s="102"/>
      <c r="B661" s="102"/>
      <c r="C661" s="147"/>
      <c r="D661" s="147"/>
      <c r="E661" s="147"/>
      <c r="F661" s="147"/>
      <c r="G661" s="147"/>
      <c r="H661" s="148"/>
      <c r="I661" s="102"/>
      <c r="J661" s="102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2.75" customHeight="1">
      <c r="A662" s="102"/>
      <c r="B662" s="102"/>
      <c r="C662" s="147"/>
      <c r="D662" s="147"/>
      <c r="E662" s="147"/>
      <c r="F662" s="147"/>
      <c r="G662" s="147"/>
      <c r="H662" s="148"/>
      <c r="I662" s="102"/>
      <c r="J662" s="102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2.75" customHeight="1">
      <c r="A663" s="102"/>
      <c r="B663" s="102"/>
      <c r="C663" s="147"/>
      <c r="D663" s="147"/>
      <c r="E663" s="147"/>
      <c r="F663" s="147"/>
      <c r="G663" s="147"/>
      <c r="H663" s="148"/>
      <c r="I663" s="102"/>
      <c r="J663" s="102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2.75" customHeight="1">
      <c r="A664" s="102"/>
      <c r="B664" s="102"/>
      <c r="C664" s="147"/>
      <c r="D664" s="147"/>
      <c r="E664" s="147"/>
      <c r="F664" s="147"/>
      <c r="G664" s="147"/>
      <c r="H664" s="148"/>
      <c r="I664" s="102"/>
      <c r="J664" s="102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2.75" customHeight="1">
      <c r="A665" s="102"/>
      <c r="B665" s="102"/>
      <c r="C665" s="147"/>
      <c r="D665" s="147"/>
      <c r="E665" s="147"/>
      <c r="F665" s="147"/>
      <c r="G665" s="147"/>
      <c r="H665" s="148"/>
      <c r="I665" s="102"/>
      <c r="J665" s="102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2.75" customHeight="1">
      <c r="A666" s="102"/>
      <c r="B666" s="102"/>
      <c r="C666" s="147"/>
      <c r="D666" s="147"/>
      <c r="E666" s="147"/>
      <c r="F666" s="147"/>
      <c r="G666" s="147"/>
      <c r="H666" s="148"/>
      <c r="I666" s="102"/>
      <c r="J666" s="102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2.75" customHeight="1">
      <c r="A667" s="102"/>
      <c r="B667" s="102"/>
      <c r="C667" s="147"/>
      <c r="D667" s="147"/>
      <c r="E667" s="147"/>
      <c r="F667" s="147"/>
      <c r="G667" s="147"/>
      <c r="H667" s="148"/>
      <c r="I667" s="102"/>
      <c r="J667" s="102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2.75" customHeight="1">
      <c r="A668" s="102"/>
      <c r="B668" s="102"/>
      <c r="C668" s="147"/>
      <c r="D668" s="147"/>
      <c r="E668" s="147"/>
      <c r="F668" s="147"/>
      <c r="G668" s="147"/>
      <c r="H668" s="148"/>
      <c r="I668" s="102"/>
      <c r="J668" s="102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2.75" customHeight="1">
      <c r="A669" s="102"/>
      <c r="B669" s="102"/>
      <c r="C669" s="147"/>
      <c r="D669" s="147"/>
      <c r="E669" s="147"/>
      <c r="F669" s="147"/>
      <c r="G669" s="147"/>
      <c r="H669" s="148"/>
      <c r="I669" s="102"/>
      <c r="J669" s="102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2.75" customHeight="1">
      <c r="A670" s="102"/>
      <c r="B670" s="102"/>
      <c r="C670" s="147"/>
      <c r="D670" s="147"/>
      <c r="E670" s="147"/>
      <c r="F670" s="147"/>
      <c r="G670" s="147"/>
      <c r="H670" s="148"/>
      <c r="I670" s="102"/>
      <c r="J670" s="102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2.75" customHeight="1">
      <c r="A671" s="102"/>
      <c r="B671" s="102"/>
      <c r="C671" s="147"/>
      <c r="D671" s="147"/>
      <c r="E671" s="147"/>
      <c r="F671" s="147"/>
      <c r="G671" s="147"/>
      <c r="H671" s="148"/>
      <c r="I671" s="102"/>
      <c r="J671" s="102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2.75" customHeight="1">
      <c r="A672" s="102"/>
      <c r="B672" s="102"/>
      <c r="C672" s="147"/>
      <c r="D672" s="147"/>
      <c r="E672" s="147"/>
      <c r="F672" s="147"/>
      <c r="G672" s="147"/>
      <c r="H672" s="148"/>
      <c r="I672" s="102"/>
      <c r="J672" s="102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2.75" customHeight="1">
      <c r="A673" s="102"/>
      <c r="B673" s="102"/>
      <c r="C673" s="147"/>
      <c r="D673" s="147"/>
      <c r="E673" s="147"/>
      <c r="F673" s="147"/>
      <c r="G673" s="147"/>
      <c r="H673" s="148"/>
      <c r="I673" s="102"/>
      <c r="J673" s="102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2.75" customHeight="1">
      <c r="A674" s="102"/>
      <c r="B674" s="102"/>
      <c r="C674" s="147"/>
      <c r="D674" s="147"/>
      <c r="E674" s="147"/>
      <c r="F674" s="147"/>
      <c r="G674" s="147"/>
      <c r="H674" s="148"/>
      <c r="I674" s="102"/>
      <c r="J674" s="102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2.75" customHeight="1">
      <c r="A675" s="102"/>
      <c r="B675" s="102"/>
      <c r="C675" s="147"/>
      <c r="D675" s="147"/>
      <c r="E675" s="147"/>
      <c r="F675" s="147"/>
      <c r="G675" s="147"/>
      <c r="H675" s="148"/>
      <c r="I675" s="102"/>
      <c r="J675" s="102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2.75" customHeight="1">
      <c r="A676" s="102"/>
      <c r="B676" s="102"/>
      <c r="C676" s="147"/>
      <c r="D676" s="147"/>
      <c r="E676" s="147"/>
      <c r="F676" s="147"/>
      <c r="G676" s="147"/>
      <c r="H676" s="148"/>
      <c r="I676" s="102"/>
      <c r="J676" s="102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2.75" customHeight="1">
      <c r="A677" s="102"/>
      <c r="B677" s="102"/>
      <c r="C677" s="147"/>
      <c r="D677" s="147"/>
      <c r="E677" s="147"/>
      <c r="F677" s="147"/>
      <c r="G677" s="147"/>
      <c r="H677" s="148"/>
      <c r="I677" s="102"/>
      <c r="J677" s="102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2.75" customHeight="1">
      <c r="A678" s="102"/>
      <c r="B678" s="102"/>
      <c r="C678" s="147"/>
      <c r="D678" s="147"/>
      <c r="E678" s="147"/>
      <c r="F678" s="147"/>
      <c r="G678" s="147"/>
      <c r="H678" s="148"/>
      <c r="I678" s="102"/>
      <c r="J678" s="102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2.75" customHeight="1">
      <c r="A679" s="102"/>
      <c r="B679" s="102"/>
      <c r="C679" s="147"/>
      <c r="D679" s="147"/>
      <c r="E679" s="147"/>
      <c r="F679" s="147"/>
      <c r="G679" s="147"/>
      <c r="H679" s="148"/>
      <c r="I679" s="102"/>
      <c r="J679" s="102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2.75" customHeight="1">
      <c r="A680" s="102"/>
      <c r="B680" s="102"/>
      <c r="C680" s="147"/>
      <c r="D680" s="147"/>
      <c r="E680" s="147"/>
      <c r="F680" s="147"/>
      <c r="G680" s="147"/>
      <c r="H680" s="148"/>
      <c r="I680" s="102"/>
      <c r="J680" s="102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2.75" customHeight="1">
      <c r="A681" s="102"/>
      <c r="B681" s="102"/>
      <c r="C681" s="147"/>
      <c r="D681" s="147"/>
      <c r="E681" s="147"/>
      <c r="F681" s="147"/>
      <c r="G681" s="147"/>
      <c r="H681" s="148"/>
      <c r="I681" s="102"/>
      <c r="J681" s="102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2.75" customHeight="1">
      <c r="A682" s="102"/>
      <c r="B682" s="102"/>
      <c r="C682" s="147"/>
      <c r="D682" s="147"/>
      <c r="E682" s="147"/>
      <c r="F682" s="147"/>
      <c r="G682" s="147"/>
      <c r="H682" s="148"/>
      <c r="I682" s="102"/>
      <c r="J682" s="102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2.75" customHeight="1">
      <c r="A683" s="102"/>
      <c r="B683" s="102"/>
      <c r="C683" s="147"/>
      <c r="D683" s="147"/>
      <c r="E683" s="147"/>
      <c r="F683" s="147"/>
      <c r="G683" s="147"/>
      <c r="H683" s="148"/>
      <c r="I683" s="102"/>
      <c r="J683" s="102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2.75" customHeight="1">
      <c r="A684" s="102"/>
      <c r="B684" s="102"/>
      <c r="C684" s="147"/>
      <c r="D684" s="147"/>
      <c r="E684" s="147"/>
      <c r="F684" s="147"/>
      <c r="G684" s="147"/>
      <c r="H684" s="148"/>
      <c r="I684" s="102"/>
      <c r="J684" s="102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2.75" customHeight="1">
      <c r="A685" s="102"/>
      <c r="B685" s="102"/>
      <c r="C685" s="147"/>
      <c r="D685" s="147"/>
      <c r="E685" s="147"/>
      <c r="F685" s="147"/>
      <c r="G685" s="147"/>
      <c r="H685" s="148"/>
      <c r="I685" s="102"/>
      <c r="J685" s="102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2.75" customHeight="1">
      <c r="A686" s="102"/>
      <c r="B686" s="102"/>
      <c r="C686" s="147"/>
      <c r="D686" s="147"/>
      <c r="E686" s="147"/>
      <c r="F686" s="147"/>
      <c r="G686" s="147"/>
      <c r="H686" s="148"/>
      <c r="I686" s="102"/>
      <c r="J686" s="102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2.75" customHeight="1">
      <c r="A687" s="102"/>
      <c r="B687" s="102"/>
      <c r="C687" s="147"/>
      <c r="D687" s="147"/>
      <c r="E687" s="147"/>
      <c r="F687" s="147"/>
      <c r="G687" s="147"/>
      <c r="H687" s="148"/>
      <c r="I687" s="102"/>
      <c r="J687" s="102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2.75" customHeight="1">
      <c r="A688" s="102"/>
      <c r="B688" s="102"/>
      <c r="C688" s="147"/>
      <c r="D688" s="147"/>
      <c r="E688" s="147"/>
      <c r="F688" s="147"/>
      <c r="G688" s="147"/>
      <c r="H688" s="148"/>
      <c r="I688" s="102"/>
      <c r="J688" s="102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2.75" customHeight="1">
      <c r="A689" s="102"/>
      <c r="B689" s="102"/>
      <c r="C689" s="147"/>
      <c r="D689" s="147"/>
      <c r="E689" s="147"/>
      <c r="F689" s="147"/>
      <c r="G689" s="147"/>
      <c r="H689" s="148"/>
      <c r="I689" s="102"/>
      <c r="J689" s="102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2.75" customHeight="1">
      <c r="A690" s="102"/>
      <c r="B690" s="102"/>
      <c r="C690" s="147"/>
      <c r="D690" s="147"/>
      <c r="E690" s="147"/>
      <c r="F690" s="147"/>
      <c r="G690" s="147"/>
      <c r="H690" s="148"/>
      <c r="I690" s="102"/>
      <c r="J690" s="102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2.75" customHeight="1">
      <c r="A691" s="102"/>
      <c r="B691" s="102"/>
      <c r="C691" s="147"/>
      <c r="D691" s="147"/>
      <c r="E691" s="147"/>
      <c r="F691" s="147"/>
      <c r="G691" s="147"/>
      <c r="H691" s="148"/>
      <c r="I691" s="102"/>
      <c r="J691" s="102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2.75" customHeight="1">
      <c r="A692" s="102"/>
      <c r="B692" s="102"/>
      <c r="C692" s="147"/>
      <c r="D692" s="147"/>
      <c r="E692" s="147"/>
      <c r="F692" s="147"/>
      <c r="G692" s="147"/>
      <c r="H692" s="148"/>
      <c r="I692" s="102"/>
      <c r="J692" s="102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2.75" customHeight="1">
      <c r="A693" s="102"/>
      <c r="B693" s="102"/>
      <c r="C693" s="147"/>
      <c r="D693" s="147"/>
      <c r="E693" s="147"/>
      <c r="F693" s="147"/>
      <c r="G693" s="147"/>
      <c r="H693" s="148"/>
      <c r="I693" s="102"/>
      <c r="J693" s="102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2.75" customHeight="1">
      <c r="A694" s="102"/>
      <c r="B694" s="102"/>
      <c r="C694" s="147"/>
      <c r="D694" s="147"/>
      <c r="E694" s="147"/>
      <c r="F694" s="147"/>
      <c r="G694" s="147"/>
      <c r="H694" s="148"/>
      <c r="I694" s="102"/>
      <c r="J694" s="102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2.75" customHeight="1">
      <c r="A695" s="102"/>
      <c r="B695" s="102"/>
      <c r="C695" s="147"/>
      <c r="D695" s="147"/>
      <c r="E695" s="147"/>
      <c r="F695" s="147"/>
      <c r="G695" s="147"/>
      <c r="H695" s="148"/>
      <c r="I695" s="102"/>
      <c r="J695" s="102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2.75" customHeight="1">
      <c r="A696" s="102"/>
      <c r="B696" s="102"/>
      <c r="C696" s="147"/>
      <c r="D696" s="147"/>
      <c r="E696" s="147"/>
      <c r="F696" s="147"/>
      <c r="G696" s="147"/>
      <c r="H696" s="148"/>
      <c r="I696" s="102"/>
      <c r="J696" s="102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2.75" customHeight="1">
      <c r="A697" s="102"/>
      <c r="B697" s="102"/>
      <c r="C697" s="147"/>
      <c r="D697" s="147"/>
      <c r="E697" s="147"/>
      <c r="F697" s="147"/>
      <c r="G697" s="147"/>
      <c r="H697" s="148"/>
      <c r="I697" s="102"/>
      <c r="J697" s="102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2.75" customHeight="1">
      <c r="A698" s="102"/>
      <c r="B698" s="102"/>
      <c r="C698" s="147"/>
      <c r="D698" s="147"/>
      <c r="E698" s="147"/>
      <c r="F698" s="147"/>
      <c r="G698" s="147"/>
      <c r="H698" s="148"/>
      <c r="I698" s="102"/>
      <c r="J698" s="102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2.75" customHeight="1">
      <c r="A699" s="102"/>
      <c r="B699" s="102"/>
      <c r="C699" s="147"/>
      <c r="D699" s="147"/>
      <c r="E699" s="147"/>
      <c r="F699" s="147"/>
      <c r="G699" s="147"/>
      <c r="H699" s="148"/>
      <c r="I699" s="102"/>
      <c r="J699" s="102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2.75" customHeight="1">
      <c r="A700" s="102"/>
      <c r="B700" s="102"/>
      <c r="C700" s="147"/>
      <c r="D700" s="147"/>
      <c r="E700" s="147"/>
      <c r="F700" s="147"/>
      <c r="G700" s="147"/>
      <c r="H700" s="148"/>
      <c r="I700" s="102"/>
      <c r="J700" s="102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2.75" customHeight="1">
      <c r="A701" s="102"/>
      <c r="B701" s="102"/>
      <c r="C701" s="147"/>
      <c r="D701" s="147"/>
      <c r="E701" s="147"/>
      <c r="F701" s="147"/>
      <c r="G701" s="147"/>
      <c r="H701" s="148"/>
      <c r="I701" s="102"/>
      <c r="J701" s="102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2.75" customHeight="1">
      <c r="A702" s="102"/>
      <c r="B702" s="102"/>
      <c r="C702" s="147"/>
      <c r="D702" s="147"/>
      <c r="E702" s="147"/>
      <c r="F702" s="147"/>
      <c r="G702" s="147"/>
      <c r="H702" s="148"/>
      <c r="I702" s="102"/>
      <c r="J702" s="102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2.75" customHeight="1">
      <c r="A703" s="102"/>
      <c r="B703" s="102"/>
      <c r="C703" s="147"/>
      <c r="D703" s="147"/>
      <c r="E703" s="147"/>
      <c r="F703" s="147"/>
      <c r="G703" s="147"/>
      <c r="H703" s="148"/>
      <c r="I703" s="102"/>
      <c r="J703" s="102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2.75" customHeight="1">
      <c r="A704" s="102"/>
      <c r="B704" s="102"/>
      <c r="C704" s="147"/>
      <c r="D704" s="147"/>
      <c r="E704" s="147"/>
      <c r="F704" s="147"/>
      <c r="G704" s="147"/>
      <c r="H704" s="148"/>
      <c r="I704" s="102"/>
      <c r="J704" s="102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2.75" customHeight="1">
      <c r="A705" s="102"/>
      <c r="B705" s="102"/>
      <c r="C705" s="147"/>
      <c r="D705" s="147"/>
      <c r="E705" s="147"/>
      <c r="F705" s="147"/>
      <c r="G705" s="147"/>
      <c r="H705" s="148"/>
      <c r="I705" s="102"/>
      <c r="J705" s="102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2.75" customHeight="1">
      <c r="A706" s="102"/>
      <c r="B706" s="102"/>
      <c r="C706" s="147"/>
      <c r="D706" s="147"/>
      <c r="E706" s="147"/>
      <c r="F706" s="147"/>
      <c r="G706" s="147"/>
      <c r="H706" s="148"/>
      <c r="I706" s="102"/>
      <c r="J706" s="102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2.75" customHeight="1">
      <c r="A707" s="102"/>
      <c r="B707" s="102"/>
      <c r="C707" s="147"/>
      <c r="D707" s="147"/>
      <c r="E707" s="147"/>
      <c r="F707" s="147"/>
      <c r="G707" s="147"/>
      <c r="H707" s="148"/>
      <c r="I707" s="102"/>
      <c r="J707" s="102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2.75" customHeight="1">
      <c r="A708" s="102"/>
      <c r="B708" s="102"/>
      <c r="C708" s="147"/>
      <c r="D708" s="147"/>
      <c r="E708" s="147"/>
      <c r="F708" s="147"/>
      <c r="G708" s="147"/>
      <c r="H708" s="148"/>
      <c r="I708" s="102"/>
      <c r="J708" s="102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2.75" customHeight="1">
      <c r="A709" s="102"/>
      <c r="B709" s="102"/>
      <c r="C709" s="147"/>
      <c r="D709" s="147"/>
      <c r="E709" s="147"/>
      <c r="F709" s="147"/>
      <c r="G709" s="147"/>
      <c r="H709" s="148"/>
      <c r="I709" s="102"/>
      <c r="J709" s="102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2.75" customHeight="1">
      <c r="A710" s="102"/>
      <c r="B710" s="102"/>
      <c r="C710" s="147"/>
      <c r="D710" s="147"/>
      <c r="E710" s="147"/>
      <c r="F710" s="147"/>
      <c r="G710" s="147"/>
      <c r="H710" s="148"/>
      <c r="I710" s="102"/>
      <c r="J710" s="102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2.75" customHeight="1">
      <c r="A711" s="102"/>
      <c r="B711" s="102"/>
      <c r="C711" s="147"/>
      <c r="D711" s="147"/>
      <c r="E711" s="147"/>
      <c r="F711" s="147"/>
      <c r="G711" s="147"/>
      <c r="H711" s="148"/>
      <c r="I711" s="102"/>
      <c r="J711" s="102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2.75" customHeight="1">
      <c r="A712" s="102"/>
      <c r="B712" s="102"/>
      <c r="C712" s="147"/>
      <c r="D712" s="147"/>
      <c r="E712" s="147"/>
      <c r="F712" s="147"/>
      <c r="G712" s="147"/>
      <c r="H712" s="148"/>
      <c r="I712" s="102"/>
      <c r="J712" s="102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2.75" customHeight="1">
      <c r="A713" s="102"/>
      <c r="B713" s="102"/>
      <c r="C713" s="147"/>
      <c r="D713" s="147"/>
      <c r="E713" s="147"/>
      <c r="F713" s="147"/>
      <c r="G713" s="147"/>
      <c r="H713" s="148"/>
      <c r="I713" s="102"/>
      <c r="J713" s="102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2.75" customHeight="1">
      <c r="A714" s="102"/>
      <c r="B714" s="102"/>
      <c r="C714" s="147"/>
      <c r="D714" s="147"/>
      <c r="E714" s="147"/>
      <c r="F714" s="147"/>
      <c r="G714" s="147"/>
      <c r="H714" s="148"/>
      <c r="I714" s="102"/>
      <c r="J714" s="102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2.75" customHeight="1">
      <c r="A715" s="102"/>
      <c r="B715" s="102"/>
      <c r="C715" s="147"/>
      <c r="D715" s="147"/>
      <c r="E715" s="147"/>
      <c r="F715" s="147"/>
      <c r="G715" s="147"/>
      <c r="H715" s="148"/>
      <c r="I715" s="102"/>
      <c r="J715" s="102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2.75" customHeight="1">
      <c r="A716" s="102"/>
      <c r="B716" s="102"/>
      <c r="C716" s="147"/>
      <c r="D716" s="147"/>
      <c r="E716" s="147"/>
      <c r="F716" s="147"/>
      <c r="G716" s="147"/>
      <c r="H716" s="148"/>
      <c r="I716" s="102"/>
      <c r="J716" s="102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2.75" customHeight="1">
      <c r="A717" s="102"/>
      <c r="B717" s="102"/>
      <c r="C717" s="147"/>
      <c r="D717" s="147"/>
      <c r="E717" s="147"/>
      <c r="F717" s="147"/>
      <c r="G717" s="147"/>
      <c r="H717" s="148"/>
      <c r="I717" s="102"/>
      <c r="J717" s="102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2.75" customHeight="1">
      <c r="A718" s="102"/>
      <c r="B718" s="102"/>
      <c r="C718" s="147"/>
      <c r="D718" s="147"/>
      <c r="E718" s="147"/>
      <c r="F718" s="147"/>
      <c r="G718" s="147"/>
      <c r="H718" s="148"/>
      <c r="I718" s="102"/>
      <c r="J718" s="102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2.75" customHeight="1">
      <c r="A719" s="102"/>
      <c r="B719" s="102"/>
      <c r="C719" s="147"/>
      <c r="D719" s="147"/>
      <c r="E719" s="147"/>
      <c r="F719" s="147"/>
      <c r="G719" s="147"/>
      <c r="H719" s="148"/>
      <c r="I719" s="102"/>
      <c r="J719" s="102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2.75" customHeight="1">
      <c r="A720" s="102"/>
      <c r="B720" s="102"/>
      <c r="C720" s="147"/>
      <c r="D720" s="147"/>
      <c r="E720" s="147"/>
      <c r="F720" s="147"/>
      <c r="G720" s="147"/>
      <c r="H720" s="148"/>
      <c r="I720" s="102"/>
      <c r="J720" s="102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2.75" customHeight="1">
      <c r="A721" s="102"/>
      <c r="B721" s="102"/>
      <c r="C721" s="147"/>
      <c r="D721" s="147"/>
      <c r="E721" s="147"/>
      <c r="F721" s="147"/>
      <c r="G721" s="147"/>
      <c r="H721" s="148"/>
      <c r="I721" s="102"/>
      <c r="J721" s="102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2.75" customHeight="1">
      <c r="A722" s="102"/>
      <c r="B722" s="102"/>
      <c r="C722" s="147"/>
      <c r="D722" s="147"/>
      <c r="E722" s="147"/>
      <c r="F722" s="147"/>
      <c r="G722" s="147"/>
      <c r="H722" s="148"/>
      <c r="I722" s="102"/>
      <c r="J722" s="102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2.75" customHeight="1">
      <c r="A723" s="102"/>
      <c r="B723" s="102"/>
      <c r="C723" s="147"/>
      <c r="D723" s="147"/>
      <c r="E723" s="147"/>
      <c r="F723" s="147"/>
      <c r="G723" s="147"/>
      <c r="H723" s="148"/>
      <c r="I723" s="102"/>
      <c r="J723" s="102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2.75" customHeight="1">
      <c r="A724" s="102"/>
      <c r="B724" s="102"/>
      <c r="C724" s="147"/>
      <c r="D724" s="147"/>
      <c r="E724" s="147"/>
      <c r="F724" s="147"/>
      <c r="G724" s="147"/>
      <c r="H724" s="148"/>
      <c r="I724" s="102"/>
      <c r="J724" s="102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2.75" customHeight="1">
      <c r="A725" s="102"/>
      <c r="B725" s="102"/>
      <c r="C725" s="147"/>
      <c r="D725" s="147"/>
      <c r="E725" s="147"/>
      <c r="F725" s="147"/>
      <c r="G725" s="147"/>
      <c r="H725" s="148"/>
      <c r="I725" s="102"/>
      <c r="J725" s="102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2.75" customHeight="1">
      <c r="A726" s="102"/>
      <c r="B726" s="102"/>
      <c r="C726" s="147"/>
      <c r="D726" s="147"/>
      <c r="E726" s="147"/>
      <c r="F726" s="147"/>
      <c r="G726" s="147"/>
      <c r="H726" s="148"/>
      <c r="I726" s="102"/>
      <c r="J726" s="102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2.75" customHeight="1">
      <c r="A727" s="102"/>
      <c r="B727" s="102"/>
      <c r="C727" s="147"/>
      <c r="D727" s="147"/>
      <c r="E727" s="147"/>
      <c r="F727" s="147"/>
      <c r="G727" s="147"/>
      <c r="H727" s="148"/>
      <c r="I727" s="102"/>
      <c r="J727" s="102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2.75" customHeight="1">
      <c r="A728" s="102"/>
      <c r="B728" s="102"/>
      <c r="C728" s="147"/>
      <c r="D728" s="147"/>
      <c r="E728" s="147"/>
      <c r="F728" s="147"/>
      <c r="G728" s="147"/>
      <c r="H728" s="148"/>
      <c r="I728" s="102"/>
      <c r="J728" s="102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2.75" customHeight="1">
      <c r="A729" s="102"/>
      <c r="B729" s="102"/>
      <c r="C729" s="147"/>
      <c r="D729" s="147"/>
      <c r="E729" s="147"/>
      <c r="F729" s="147"/>
      <c r="G729" s="147"/>
      <c r="H729" s="148"/>
      <c r="I729" s="102"/>
      <c r="J729" s="102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2.75" customHeight="1">
      <c r="A730" s="102"/>
      <c r="B730" s="102"/>
      <c r="C730" s="147"/>
      <c r="D730" s="147"/>
      <c r="E730" s="147"/>
      <c r="F730" s="147"/>
      <c r="G730" s="147"/>
      <c r="H730" s="148"/>
      <c r="I730" s="102"/>
      <c r="J730" s="102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2.75" customHeight="1">
      <c r="A731" s="102"/>
      <c r="B731" s="102"/>
      <c r="C731" s="147"/>
      <c r="D731" s="147"/>
      <c r="E731" s="147"/>
      <c r="F731" s="147"/>
      <c r="G731" s="147"/>
      <c r="H731" s="148"/>
      <c r="I731" s="102"/>
      <c r="J731" s="102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2.75" customHeight="1">
      <c r="A732" s="102"/>
      <c r="B732" s="102"/>
      <c r="C732" s="147"/>
      <c r="D732" s="147"/>
      <c r="E732" s="147"/>
      <c r="F732" s="147"/>
      <c r="G732" s="147"/>
      <c r="H732" s="148"/>
      <c r="I732" s="102"/>
      <c r="J732" s="102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2.75" customHeight="1">
      <c r="A733" s="102"/>
      <c r="B733" s="102"/>
      <c r="C733" s="147"/>
      <c r="D733" s="147"/>
      <c r="E733" s="147"/>
      <c r="F733" s="147"/>
      <c r="G733" s="147"/>
      <c r="H733" s="148"/>
      <c r="I733" s="102"/>
      <c r="J733" s="102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2.75" customHeight="1">
      <c r="A734" s="102"/>
      <c r="B734" s="102"/>
      <c r="C734" s="147"/>
      <c r="D734" s="147"/>
      <c r="E734" s="147"/>
      <c r="F734" s="147"/>
      <c r="G734" s="147"/>
      <c r="H734" s="148"/>
      <c r="I734" s="102"/>
      <c r="J734" s="102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2.75" customHeight="1">
      <c r="A735" s="102"/>
      <c r="B735" s="102"/>
      <c r="C735" s="147"/>
      <c r="D735" s="147"/>
      <c r="E735" s="147"/>
      <c r="F735" s="147"/>
      <c r="G735" s="147"/>
      <c r="H735" s="148"/>
      <c r="I735" s="102"/>
      <c r="J735" s="102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2.75" customHeight="1">
      <c r="A736" s="102"/>
      <c r="B736" s="102"/>
      <c r="C736" s="147"/>
      <c r="D736" s="147"/>
      <c r="E736" s="147"/>
      <c r="F736" s="147"/>
      <c r="G736" s="147"/>
      <c r="H736" s="148"/>
      <c r="I736" s="102"/>
      <c r="J736" s="102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2.75" customHeight="1">
      <c r="A737" s="102"/>
      <c r="B737" s="102"/>
      <c r="C737" s="147"/>
      <c r="D737" s="147"/>
      <c r="E737" s="147"/>
      <c r="F737" s="147"/>
      <c r="G737" s="147"/>
      <c r="H737" s="148"/>
      <c r="I737" s="102"/>
      <c r="J737" s="102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2.75" customHeight="1">
      <c r="A738" s="102"/>
      <c r="B738" s="102"/>
      <c r="C738" s="147"/>
      <c r="D738" s="147"/>
      <c r="E738" s="147"/>
      <c r="F738" s="147"/>
      <c r="G738" s="147"/>
      <c r="H738" s="148"/>
      <c r="I738" s="102"/>
      <c r="J738" s="102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2.75" customHeight="1">
      <c r="A739" s="102"/>
      <c r="B739" s="102"/>
      <c r="C739" s="147"/>
      <c r="D739" s="147"/>
      <c r="E739" s="147"/>
      <c r="F739" s="147"/>
      <c r="G739" s="147"/>
      <c r="H739" s="148"/>
      <c r="I739" s="102"/>
      <c r="J739" s="102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2.75" customHeight="1">
      <c r="A740" s="102"/>
      <c r="B740" s="102"/>
      <c r="C740" s="147"/>
      <c r="D740" s="147"/>
      <c r="E740" s="147"/>
      <c r="F740" s="147"/>
      <c r="G740" s="147"/>
      <c r="H740" s="148"/>
      <c r="I740" s="102"/>
      <c r="J740" s="102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2.75" customHeight="1">
      <c r="A741" s="102"/>
      <c r="B741" s="102"/>
      <c r="C741" s="147"/>
      <c r="D741" s="147"/>
      <c r="E741" s="147"/>
      <c r="F741" s="147"/>
      <c r="G741" s="147"/>
      <c r="H741" s="148"/>
      <c r="I741" s="102"/>
      <c r="J741" s="102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2.75" customHeight="1">
      <c r="A742" s="102"/>
      <c r="B742" s="102"/>
      <c r="C742" s="147"/>
      <c r="D742" s="147"/>
      <c r="E742" s="147"/>
      <c r="F742" s="147"/>
      <c r="G742" s="147"/>
      <c r="H742" s="148"/>
      <c r="I742" s="102"/>
      <c r="J742" s="102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2.75" customHeight="1">
      <c r="A743" s="102"/>
      <c r="B743" s="102"/>
      <c r="C743" s="147"/>
      <c r="D743" s="147"/>
      <c r="E743" s="147"/>
      <c r="F743" s="147"/>
      <c r="G743" s="147"/>
      <c r="H743" s="148"/>
      <c r="I743" s="102"/>
      <c r="J743" s="102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2.75" customHeight="1">
      <c r="A744" s="102"/>
      <c r="B744" s="102"/>
      <c r="C744" s="147"/>
      <c r="D744" s="147"/>
      <c r="E744" s="147"/>
      <c r="F744" s="147"/>
      <c r="G744" s="147"/>
      <c r="H744" s="148"/>
      <c r="I744" s="102"/>
      <c r="J744" s="102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2.75" customHeight="1">
      <c r="A745" s="102"/>
      <c r="B745" s="102"/>
      <c r="C745" s="147"/>
      <c r="D745" s="147"/>
      <c r="E745" s="147"/>
      <c r="F745" s="147"/>
      <c r="G745" s="147"/>
      <c r="H745" s="148"/>
      <c r="I745" s="102"/>
      <c r="J745" s="102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2.75" customHeight="1">
      <c r="A746" s="102"/>
      <c r="B746" s="102"/>
      <c r="C746" s="147"/>
      <c r="D746" s="147"/>
      <c r="E746" s="147"/>
      <c r="F746" s="147"/>
      <c r="G746" s="147"/>
      <c r="H746" s="148"/>
      <c r="I746" s="102"/>
      <c r="J746" s="102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2.75" customHeight="1">
      <c r="A747" s="102"/>
      <c r="B747" s="102"/>
      <c r="C747" s="147"/>
      <c r="D747" s="147"/>
      <c r="E747" s="147"/>
      <c r="F747" s="147"/>
      <c r="G747" s="147"/>
      <c r="H747" s="148"/>
      <c r="I747" s="102"/>
      <c r="J747" s="102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2.75" customHeight="1">
      <c r="A748" s="102"/>
      <c r="B748" s="102"/>
      <c r="C748" s="147"/>
      <c r="D748" s="147"/>
      <c r="E748" s="147"/>
      <c r="F748" s="147"/>
      <c r="G748" s="147"/>
      <c r="H748" s="148"/>
      <c r="I748" s="102"/>
      <c r="J748" s="102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2.75" customHeight="1">
      <c r="A749" s="102"/>
      <c r="B749" s="102"/>
      <c r="C749" s="147"/>
      <c r="D749" s="147"/>
      <c r="E749" s="147"/>
      <c r="F749" s="147"/>
      <c r="G749" s="147"/>
      <c r="H749" s="148"/>
      <c r="I749" s="102"/>
      <c r="J749" s="102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2.75" customHeight="1">
      <c r="A750" s="102"/>
      <c r="B750" s="102"/>
      <c r="C750" s="147"/>
      <c r="D750" s="147"/>
      <c r="E750" s="147"/>
      <c r="F750" s="147"/>
      <c r="G750" s="147"/>
      <c r="H750" s="148"/>
      <c r="I750" s="102"/>
      <c r="J750" s="102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2.75" customHeight="1">
      <c r="A751" s="102"/>
      <c r="B751" s="102"/>
      <c r="C751" s="147"/>
      <c r="D751" s="147"/>
      <c r="E751" s="147"/>
      <c r="F751" s="147"/>
      <c r="G751" s="147"/>
      <c r="H751" s="148"/>
      <c r="I751" s="102"/>
      <c r="J751" s="102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2.75" customHeight="1">
      <c r="A752" s="102"/>
      <c r="B752" s="102"/>
      <c r="C752" s="147"/>
      <c r="D752" s="147"/>
      <c r="E752" s="147"/>
      <c r="F752" s="147"/>
      <c r="G752" s="147"/>
      <c r="H752" s="148"/>
      <c r="I752" s="102"/>
      <c r="J752" s="102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2.75" customHeight="1">
      <c r="A753" s="102"/>
      <c r="B753" s="102"/>
      <c r="C753" s="147"/>
      <c r="D753" s="147"/>
      <c r="E753" s="147"/>
      <c r="F753" s="147"/>
      <c r="G753" s="147"/>
      <c r="H753" s="148"/>
      <c r="I753" s="102"/>
      <c r="J753" s="102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2.75" customHeight="1">
      <c r="A754" s="102"/>
      <c r="B754" s="102"/>
      <c r="C754" s="147"/>
      <c r="D754" s="147"/>
      <c r="E754" s="147"/>
      <c r="F754" s="147"/>
      <c r="G754" s="147"/>
      <c r="H754" s="148"/>
      <c r="I754" s="102"/>
      <c r="J754" s="102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2.75" customHeight="1">
      <c r="A755" s="102"/>
      <c r="B755" s="102"/>
      <c r="C755" s="147"/>
      <c r="D755" s="147"/>
      <c r="E755" s="147"/>
      <c r="F755" s="147"/>
      <c r="G755" s="147"/>
      <c r="H755" s="148"/>
      <c r="I755" s="102"/>
      <c r="J755" s="102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2.75" customHeight="1">
      <c r="A756" s="102"/>
      <c r="B756" s="102"/>
      <c r="C756" s="147"/>
      <c r="D756" s="147"/>
      <c r="E756" s="147"/>
      <c r="F756" s="147"/>
      <c r="G756" s="147"/>
      <c r="H756" s="148"/>
      <c r="I756" s="102"/>
      <c r="J756" s="102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2.75" customHeight="1">
      <c r="A757" s="102"/>
      <c r="B757" s="102"/>
      <c r="C757" s="147"/>
      <c r="D757" s="147"/>
      <c r="E757" s="147"/>
      <c r="F757" s="147"/>
      <c r="G757" s="147"/>
      <c r="H757" s="148"/>
      <c r="I757" s="102"/>
      <c r="J757" s="102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2.75" customHeight="1">
      <c r="A758" s="102"/>
      <c r="B758" s="102"/>
      <c r="C758" s="147"/>
      <c r="D758" s="147"/>
      <c r="E758" s="147"/>
      <c r="F758" s="147"/>
      <c r="G758" s="147"/>
      <c r="H758" s="148"/>
      <c r="I758" s="102"/>
      <c r="J758" s="102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2.75" customHeight="1">
      <c r="A759" s="102"/>
      <c r="B759" s="102"/>
      <c r="C759" s="147"/>
      <c r="D759" s="147"/>
      <c r="E759" s="147"/>
      <c r="F759" s="147"/>
      <c r="G759" s="147"/>
      <c r="H759" s="148"/>
      <c r="I759" s="102"/>
      <c r="J759" s="102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2.75" customHeight="1">
      <c r="A760" s="102"/>
      <c r="B760" s="102"/>
      <c r="C760" s="147"/>
      <c r="D760" s="147"/>
      <c r="E760" s="147"/>
      <c r="F760" s="147"/>
      <c r="G760" s="147"/>
      <c r="H760" s="148"/>
      <c r="I760" s="102"/>
      <c r="J760" s="102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2.75" customHeight="1">
      <c r="A761" s="102"/>
      <c r="B761" s="102"/>
      <c r="C761" s="147"/>
      <c r="D761" s="147"/>
      <c r="E761" s="147"/>
      <c r="F761" s="147"/>
      <c r="G761" s="147"/>
      <c r="H761" s="148"/>
      <c r="I761" s="102"/>
      <c r="J761" s="102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2.75" customHeight="1">
      <c r="A762" s="102"/>
      <c r="B762" s="102"/>
      <c r="C762" s="147"/>
      <c r="D762" s="147"/>
      <c r="E762" s="147"/>
      <c r="F762" s="147"/>
      <c r="G762" s="147"/>
      <c r="H762" s="148"/>
      <c r="I762" s="102"/>
      <c r="J762" s="102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2.75" customHeight="1">
      <c r="A763" s="102"/>
      <c r="B763" s="102"/>
      <c r="C763" s="147"/>
      <c r="D763" s="147"/>
      <c r="E763" s="147"/>
      <c r="F763" s="147"/>
      <c r="G763" s="147"/>
      <c r="H763" s="148"/>
      <c r="I763" s="102"/>
      <c r="J763" s="102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2.75" customHeight="1">
      <c r="A764" s="102"/>
      <c r="B764" s="102"/>
      <c r="C764" s="147"/>
      <c r="D764" s="147"/>
      <c r="E764" s="147"/>
      <c r="F764" s="147"/>
      <c r="G764" s="147"/>
      <c r="H764" s="148"/>
      <c r="I764" s="102"/>
      <c r="J764" s="102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2.75" customHeight="1">
      <c r="A765" s="102"/>
      <c r="B765" s="102"/>
      <c r="C765" s="147"/>
      <c r="D765" s="147"/>
      <c r="E765" s="147"/>
      <c r="F765" s="147"/>
      <c r="G765" s="147"/>
      <c r="H765" s="148"/>
      <c r="I765" s="102"/>
      <c r="J765" s="102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2.75" customHeight="1">
      <c r="A766" s="102"/>
      <c r="B766" s="102"/>
      <c r="C766" s="147"/>
      <c r="D766" s="147"/>
      <c r="E766" s="147"/>
      <c r="F766" s="147"/>
      <c r="G766" s="147"/>
      <c r="H766" s="148"/>
      <c r="I766" s="102"/>
      <c r="J766" s="102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2.75" customHeight="1">
      <c r="A767" s="102"/>
      <c r="B767" s="102"/>
      <c r="C767" s="147"/>
      <c r="D767" s="147"/>
      <c r="E767" s="147"/>
      <c r="F767" s="147"/>
      <c r="G767" s="147"/>
      <c r="H767" s="148"/>
      <c r="I767" s="102"/>
      <c r="J767" s="102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2.75" customHeight="1">
      <c r="A768" s="102"/>
      <c r="B768" s="102"/>
      <c r="C768" s="147"/>
      <c r="D768" s="147"/>
      <c r="E768" s="147"/>
      <c r="F768" s="147"/>
      <c r="G768" s="147"/>
      <c r="H768" s="148"/>
      <c r="I768" s="102"/>
      <c r="J768" s="102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2.75" customHeight="1">
      <c r="A769" s="102"/>
      <c r="B769" s="102"/>
      <c r="C769" s="147"/>
      <c r="D769" s="147"/>
      <c r="E769" s="147"/>
      <c r="F769" s="147"/>
      <c r="G769" s="147"/>
      <c r="H769" s="148"/>
      <c r="I769" s="102"/>
      <c r="J769" s="102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2.75" customHeight="1">
      <c r="A770" s="102"/>
      <c r="B770" s="102"/>
      <c r="C770" s="147"/>
      <c r="D770" s="147"/>
      <c r="E770" s="147"/>
      <c r="F770" s="147"/>
      <c r="G770" s="147"/>
      <c r="H770" s="148"/>
      <c r="I770" s="102"/>
      <c r="J770" s="102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2.75" customHeight="1">
      <c r="A771" s="102"/>
      <c r="B771" s="102"/>
      <c r="C771" s="147"/>
      <c r="D771" s="147"/>
      <c r="E771" s="147"/>
      <c r="F771" s="147"/>
      <c r="G771" s="147"/>
      <c r="H771" s="148"/>
      <c r="I771" s="102"/>
      <c r="J771" s="102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2.75" customHeight="1">
      <c r="A772" s="102"/>
      <c r="B772" s="102"/>
      <c r="C772" s="147"/>
      <c r="D772" s="147"/>
      <c r="E772" s="147"/>
      <c r="F772" s="147"/>
      <c r="G772" s="147"/>
      <c r="H772" s="148"/>
      <c r="I772" s="102"/>
      <c r="J772" s="102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2.75" customHeight="1">
      <c r="A773" s="102"/>
      <c r="B773" s="102"/>
      <c r="C773" s="147"/>
      <c r="D773" s="147"/>
      <c r="E773" s="147"/>
      <c r="F773" s="147"/>
      <c r="G773" s="147"/>
      <c r="H773" s="148"/>
      <c r="I773" s="102"/>
      <c r="J773" s="102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2.75" customHeight="1">
      <c r="A774" s="102"/>
      <c r="B774" s="102"/>
      <c r="C774" s="147"/>
      <c r="D774" s="147"/>
      <c r="E774" s="147"/>
      <c r="F774" s="147"/>
      <c r="G774" s="147"/>
      <c r="H774" s="148"/>
      <c r="I774" s="102"/>
      <c r="J774" s="102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2.75" customHeight="1">
      <c r="A775" s="102"/>
      <c r="B775" s="102"/>
      <c r="C775" s="147"/>
      <c r="D775" s="147"/>
      <c r="E775" s="147"/>
      <c r="F775" s="147"/>
      <c r="G775" s="147"/>
      <c r="H775" s="148"/>
      <c r="I775" s="102"/>
      <c r="J775" s="102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2.75" customHeight="1">
      <c r="A776" s="102"/>
      <c r="B776" s="102"/>
      <c r="C776" s="147"/>
      <c r="D776" s="147"/>
      <c r="E776" s="147"/>
      <c r="F776" s="147"/>
      <c r="G776" s="147"/>
      <c r="H776" s="148"/>
      <c r="I776" s="102"/>
      <c r="J776" s="102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2.75" customHeight="1">
      <c r="A777" s="102"/>
      <c r="B777" s="102"/>
      <c r="C777" s="147"/>
      <c r="D777" s="147"/>
      <c r="E777" s="147"/>
      <c r="F777" s="147"/>
      <c r="G777" s="147"/>
      <c r="H777" s="148"/>
      <c r="I777" s="102"/>
      <c r="J777" s="102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2.75" customHeight="1">
      <c r="A778" s="102"/>
      <c r="B778" s="102"/>
      <c r="C778" s="147"/>
      <c r="D778" s="147"/>
      <c r="E778" s="147"/>
      <c r="F778" s="147"/>
      <c r="G778" s="147"/>
      <c r="H778" s="148"/>
      <c r="I778" s="102"/>
      <c r="J778" s="102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2.75" customHeight="1">
      <c r="A779" s="102"/>
      <c r="B779" s="102"/>
      <c r="C779" s="147"/>
      <c r="D779" s="147"/>
      <c r="E779" s="147"/>
      <c r="F779" s="147"/>
      <c r="G779" s="147"/>
      <c r="H779" s="148"/>
      <c r="I779" s="102"/>
      <c r="J779" s="102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2.75" customHeight="1">
      <c r="A780" s="102"/>
      <c r="B780" s="102"/>
      <c r="C780" s="147"/>
      <c r="D780" s="147"/>
      <c r="E780" s="147"/>
      <c r="F780" s="147"/>
      <c r="G780" s="147"/>
      <c r="H780" s="148"/>
      <c r="I780" s="102"/>
      <c r="J780" s="102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2.75" customHeight="1">
      <c r="A781" s="102"/>
      <c r="B781" s="102"/>
      <c r="C781" s="147"/>
      <c r="D781" s="147"/>
      <c r="E781" s="147"/>
      <c r="F781" s="147"/>
      <c r="G781" s="147"/>
      <c r="H781" s="148"/>
      <c r="I781" s="102"/>
      <c r="J781" s="102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2.75" customHeight="1">
      <c r="A782" s="102"/>
      <c r="B782" s="102"/>
      <c r="C782" s="147"/>
      <c r="D782" s="147"/>
      <c r="E782" s="147"/>
      <c r="F782" s="147"/>
      <c r="G782" s="147"/>
      <c r="H782" s="148"/>
      <c r="I782" s="102"/>
      <c r="J782" s="102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2.75" customHeight="1">
      <c r="A783" s="102"/>
      <c r="B783" s="102"/>
      <c r="C783" s="147"/>
      <c r="D783" s="147"/>
      <c r="E783" s="147"/>
      <c r="F783" s="147"/>
      <c r="G783" s="147"/>
      <c r="H783" s="148"/>
      <c r="I783" s="102"/>
      <c r="J783" s="102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2.75" customHeight="1">
      <c r="A784" s="102"/>
      <c r="B784" s="102"/>
      <c r="C784" s="147"/>
      <c r="D784" s="147"/>
      <c r="E784" s="147"/>
      <c r="F784" s="147"/>
      <c r="G784" s="147"/>
      <c r="H784" s="148"/>
      <c r="I784" s="102"/>
      <c r="J784" s="102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2.75" customHeight="1">
      <c r="A785" s="102"/>
      <c r="B785" s="102"/>
      <c r="C785" s="147"/>
      <c r="D785" s="147"/>
      <c r="E785" s="147"/>
      <c r="F785" s="147"/>
      <c r="G785" s="147"/>
      <c r="H785" s="148"/>
      <c r="I785" s="102"/>
      <c r="J785" s="102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2.75" customHeight="1">
      <c r="A786" s="102"/>
      <c r="B786" s="102"/>
      <c r="C786" s="147"/>
      <c r="D786" s="147"/>
      <c r="E786" s="147"/>
      <c r="F786" s="147"/>
      <c r="G786" s="147"/>
      <c r="H786" s="148"/>
      <c r="I786" s="102"/>
      <c r="J786" s="102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2.75" customHeight="1">
      <c r="A787" s="102"/>
      <c r="B787" s="102"/>
      <c r="C787" s="147"/>
      <c r="D787" s="147"/>
      <c r="E787" s="147"/>
      <c r="F787" s="147"/>
      <c r="G787" s="147"/>
      <c r="H787" s="148"/>
      <c r="I787" s="102"/>
      <c r="J787" s="102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2.75" customHeight="1">
      <c r="A788" s="102"/>
      <c r="B788" s="102"/>
      <c r="C788" s="147"/>
      <c r="D788" s="147"/>
      <c r="E788" s="147"/>
      <c r="F788" s="147"/>
      <c r="G788" s="147"/>
      <c r="H788" s="148"/>
      <c r="I788" s="102"/>
      <c r="J788" s="102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2.75" customHeight="1">
      <c r="A789" s="102"/>
      <c r="B789" s="102"/>
      <c r="C789" s="147"/>
      <c r="D789" s="147"/>
      <c r="E789" s="147"/>
      <c r="F789" s="147"/>
      <c r="G789" s="147"/>
      <c r="H789" s="148"/>
      <c r="I789" s="102"/>
      <c r="J789" s="102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2.75" customHeight="1">
      <c r="A790" s="102"/>
      <c r="B790" s="102"/>
      <c r="C790" s="147"/>
      <c r="D790" s="147"/>
      <c r="E790" s="147"/>
      <c r="F790" s="147"/>
      <c r="G790" s="147"/>
      <c r="H790" s="148"/>
      <c r="I790" s="102"/>
      <c r="J790" s="102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2.75" customHeight="1">
      <c r="A791" s="102"/>
      <c r="B791" s="102"/>
      <c r="C791" s="147"/>
      <c r="D791" s="147"/>
      <c r="E791" s="147"/>
      <c r="F791" s="147"/>
      <c r="G791" s="147"/>
      <c r="H791" s="148"/>
      <c r="I791" s="102"/>
      <c r="J791" s="102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2.75" customHeight="1">
      <c r="A792" s="102"/>
      <c r="B792" s="102"/>
      <c r="C792" s="147"/>
      <c r="D792" s="147"/>
      <c r="E792" s="147"/>
      <c r="F792" s="147"/>
      <c r="G792" s="147"/>
      <c r="H792" s="148"/>
      <c r="I792" s="102"/>
      <c r="J792" s="102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2.75" customHeight="1">
      <c r="A793" s="102"/>
      <c r="B793" s="102"/>
      <c r="C793" s="147"/>
      <c r="D793" s="147"/>
      <c r="E793" s="147"/>
      <c r="F793" s="147"/>
      <c r="G793" s="147"/>
      <c r="H793" s="148"/>
      <c r="I793" s="102"/>
      <c r="J793" s="102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2.75" customHeight="1">
      <c r="A794" s="102"/>
      <c r="B794" s="102"/>
      <c r="C794" s="147"/>
      <c r="D794" s="147"/>
      <c r="E794" s="147"/>
      <c r="F794" s="147"/>
      <c r="G794" s="147"/>
      <c r="H794" s="148"/>
      <c r="I794" s="102"/>
      <c r="J794" s="102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2.75" customHeight="1">
      <c r="A795" s="102"/>
      <c r="B795" s="102"/>
      <c r="C795" s="147"/>
      <c r="D795" s="147"/>
      <c r="E795" s="147"/>
      <c r="F795" s="147"/>
      <c r="G795" s="147"/>
      <c r="H795" s="148"/>
      <c r="I795" s="102"/>
      <c r="J795" s="102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2.75" customHeight="1">
      <c r="A796" s="102"/>
      <c r="B796" s="102"/>
      <c r="C796" s="147"/>
      <c r="D796" s="147"/>
      <c r="E796" s="147"/>
      <c r="F796" s="147"/>
      <c r="G796" s="147"/>
      <c r="H796" s="148"/>
      <c r="I796" s="102"/>
      <c r="J796" s="102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2.75" customHeight="1">
      <c r="A797" s="102"/>
      <c r="B797" s="102"/>
      <c r="C797" s="147"/>
      <c r="D797" s="147"/>
      <c r="E797" s="147"/>
      <c r="F797" s="147"/>
      <c r="G797" s="147"/>
      <c r="H797" s="148"/>
      <c r="I797" s="102"/>
      <c r="J797" s="102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2.75" customHeight="1">
      <c r="A798" s="102"/>
      <c r="B798" s="102"/>
      <c r="C798" s="147"/>
      <c r="D798" s="147"/>
      <c r="E798" s="147"/>
      <c r="F798" s="147"/>
      <c r="G798" s="147"/>
      <c r="H798" s="148"/>
      <c r="I798" s="102"/>
      <c r="J798" s="102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2.75" customHeight="1">
      <c r="A799" s="102"/>
      <c r="B799" s="102"/>
      <c r="C799" s="147"/>
      <c r="D799" s="147"/>
      <c r="E799" s="147"/>
      <c r="F799" s="147"/>
      <c r="G799" s="147"/>
      <c r="H799" s="148"/>
      <c r="I799" s="102"/>
      <c r="J799" s="102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2.75" customHeight="1">
      <c r="A800" s="102"/>
      <c r="B800" s="102"/>
      <c r="C800" s="147"/>
      <c r="D800" s="147"/>
      <c r="E800" s="147"/>
      <c r="F800" s="147"/>
      <c r="G800" s="147"/>
      <c r="H800" s="148"/>
      <c r="I800" s="102"/>
      <c r="J800" s="102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2.75" customHeight="1">
      <c r="A801" s="102"/>
      <c r="B801" s="102"/>
      <c r="C801" s="147"/>
      <c r="D801" s="147"/>
      <c r="E801" s="147"/>
      <c r="F801" s="147"/>
      <c r="G801" s="147"/>
      <c r="H801" s="148"/>
      <c r="I801" s="102"/>
      <c r="J801" s="102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2.75" customHeight="1">
      <c r="A802" s="102"/>
      <c r="B802" s="102"/>
      <c r="C802" s="147"/>
      <c r="D802" s="147"/>
      <c r="E802" s="147"/>
      <c r="F802" s="147"/>
      <c r="G802" s="147"/>
      <c r="H802" s="148"/>
      <c r="I802" s="102"/>
      <c r="J802" s="102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2.75" customHeight="1">
      <c r="A803" s="102"/>
      <c r="B803" s="102"/>
      <c r="C803" s="147"/>
      <c r="D803" s="147"/>
      <c r="E803" s="147"/>
      <c r="F803" s="147"/>
      <c r="G803" s="147"/>
      <c r="H803" s="148"/>
      <c r="I803" s="102"/>
      <c r="J803" s="102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2.75" customHeight="1">
      <c r="A804" s="102"/>
      <c r="B804" s="102"/>
      <c r="C804" s="147"/>
      <c r="D804" s="147"/>
      <c r="E804" s="147"/>
      <c r="F804" s="147"/>
      <c r="G804" s="147"/>
      <c r="H804" s="148"/>
      <c r="I804" s="102"/>
      <c r="J804" s="102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2.75" customHeight="1">
      <c r="A805" s="102"/>
      <c r="B805" s="102"/>
      <c r="C805" s="147"/>
      <c r="D805" s="147"/>
      <c r="E805" s="147"/>
      <c r="F805" s="147"/>
      <c r="G805" s="147"/>
      <c r="H805" s="148"/>
      <c r="I805" s="102"/>
      <c r="J805" s="102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2.75" customHeight="1">
      <c r="A806" s="102"/>
      <c r="B806" s="102"/>
      <c r="C806" s="147"/>
      <c r="D806" s="147"/>
      <c r="E806" s="147"/>
      <c r="F806" s="147"/>
      <c r="G806" s="147"/>
      <c r="H806" s="148"/>
      <c r="I806" s="102"/>
      <c r="J806" s="102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2.75" customHeight="1">
      <c r="A807" s="102"/>
      <c r="B807" s="102"/>
      <c r="C807" s="147"/>
      <c r="D807" s="147"/>
      <c r="E807" s="147"/>
      <c r="F807" s="147"/>
      <c r="G807" s="147"/>
      <c r="H807" s="148"/>
      <c r="I807" s="102"/>
      <c r="J807" s="102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2.75" customHeight="1">
      <c r="A808" s="102"/>
      <c r="B808" s="102"/>
      <c r="C808" s="147"/>
      <c r="D808" s="147"/>
      <c r="E808" s="147"/>
      <c r="F808" s="147"/>
      <c r="G808" s="147"/>
      <c r="H808" s="148"/>
      <c r="I808" s="102"/>
      <c r="J808" s="102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2.75" customHeight="1">
      <c r="A809" s="102"/>
      <c r="B809" s="102"/>
      <c r="C809" s="147"/>
      <c r="D809" s="147"/>
      <c r="E809" s="147"/>
      <c r="F809" s="147"/>
      <c r="G809" s="147"/>
      <c r="H809" s="148"/>
      <c r="I809" s="102"/>
      <c r="J809" s="102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2.75" customHeight="1">
      <c r="A810" s="102"/>
      <c r="B810" s="102"/>
      <c r="C810" s="147"/>
      <c r="D810" s="147"/>
      <c r="E810" s="147"/>
      <c r="F810" s="147"/>
      <c r="G810" s="147"/>
      <c r="H810" s="148"/>
      <c r="I810" s="102"/>
      <c r="J810" s="102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2.75" customHeight="1">
      <c r="A811" s="102"/>
      <c r="B811" s="102"/>
      <c r="C811" s="147"/>
      <c r="D811" s="147"/>
      <c r="E811" s="147"/>
      <c r="F811" s="147"/>
      <c r="G811" s="147"/>
      <c r="H811" s="148"/>
      <c r="I811" s="102"/>
      <c r="J811" s="102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2.75" customHeight="1">
      <c r="A812" s="102"/>
      <c r="B812" s="102"/>
      <c r="C812" s="147"/>
      <c r="D812" s="147"/>
      <c r="E812" s="147"/>
      <c r="F812" s="147"/>
      <c r="G812" s="147"/>
      <c r="H812" s="148"/>
      <c r="I812" s="102"/>
      <c r="J812" s="102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2.75" customHeight="1">
      <c r="A813" s="102"/>
      <c r="B813" s="102"/>
      <c r="C813" s="147"/>
      <c r="D813" s="147"/>
      <c r="E813" s="147"/>
      <c r="F813" s="147"/>
      <c r="G813" s="147"/>
      <c r="H813" s="148"/>
      <c r="I813" s="102"/>
      <c r="J813" s="102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2.75" customHeight="1">
      <c r="A814" s="102"/>
      <c r="B814" s="102"/>
      <c r="C814" s="147"/>
      <c r="D814" s="147"/>
      <c r="E814" s="147"/>
      <c r="F814" s="147"/>
      <c r="G814" s="147"/>
      <c r="H814" s="148"/>
      <c r="I814" s="102"/>
      <c r="J814" s="102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2.75" customHeight="1">
      <c r="A815" s="102"/>
      <c r="B815" s="102"/>
      <c r="C815" s="147"/>
      <c r="D815" s="147"/>
      <c r="E815" s="147"/>
      <c r="F815" s="147"/>
      <c r="G815" s="147"/>
      <c r="H815" s="148"/>
      <c r="I815" s="102"/>
      <c r="J815" s="102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2.75" customHeight="1">
      <c r="A816" s="102"/>
      <c r="B816" s="102"/>
      <c r="C816" s="147"/>
      <c r="D816" s="147"/>
      <c r="E816" s="147"/>
      <c r="F816" s="147"/>
      <c r="G816" s="147"/>
      <c r="H816" s="148"/>
      <c r="I816" s="102"/>
      <c r="J816" s="102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2.75" customHeight="1">
      <c r="A817" s="102"/>
      <c r="B817" s="102"/>
      <c r="C817" s="147"/>
      <c r="D817" s="147"/>
      <c r="E817" s="147"/>
      <c r="F817" s="147"/>
      <c r="G817" s="147"/>
      <c r="H817" s="148"/>
      <c r="I817" s="102"/>
      <c r="J817" s="102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2.75" customHeight="1">
      <c r="A818" s="102"/>
      <c r="B818" s="102"/>
      <c r="C818" s="147"/>
      <c r="D818" s="147"/>
      <c r="E818" s="147"/>
      <c r="F818" s="147"/>
      <c r="G818" s="147"/>
      <c r="H818" s="148"/>
      <c r="I818" s="102"/>
      <c r="J818" s="102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2.75" customHeight="1">
      <c r="A819" s="102"/>
      <c r="B819" s="102"/>
      <c r="C819" s="147"/>
      <c r="D819" s="147"/>
      <c r="E819" s="147"/>
      <c r="F819" s="147"/>
      <c r="G819" s="147"/>
      <c r="H819" s="148"/>
      <c r="I819" s="102"/>
      <c r="J819" s="102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2.75" customHeight="1">
      <c r="A820" s="102"/>
      <c r="B820" s="102"/>
      <c r="C820" s="147"/>
      <c r="D820" s="147"/>
      <c r="E820" s="147"/>
      <c r="F820" s="147"/>
      <c r="G820" s="147"/>
      <c r="H820" s="148"/>
      <c r="I820" s="102"/>
      <c r="J820" s="102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2.75" customHeight="1">
      <c r="A821" s="102"/>
      <c r="B821" s="102"/>
      <c r="C821" s="147"/>
      <c r="D821" s="147"/>
      <c r="E821" s="147"/>
      <c r="F821" s="147"/>
      <c r="G821" s="147"/>
      <c r="H821" s="148"/>
      <c r="I821" s="102"/>
      <c r="J821" s="102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2.75" customHeight="1">
      <c r="A822" s="102"/>
      <c r="B822" s="102"/>
      <c r="C822" s="147"/>
      <c r="D822" s="147"/>
      <c r="E822" s="147"/>
      <c r="F822" s="147"/>
      <c r="G822" s="147"/>
      <c r="H822" s="148"/>
      <c r="I822" s="102"/>
      <c r="J822" s="102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2.75" customHeight="1">
      <c r="A823" s="102"/>
      <c r="B823" s="102"/>
      <c r="C823" s="147"/>
      <c r="D823" s="147"/>
      <c r="E823" s="147"/>
      <c r="F823" s="147"/>
      <c r="G823" s="147"/>
      <c r="H823" s="148"/>
      <c r="I823" s="102"/>
      <c r="J823" s="102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2.75" customHeight="1">
      <c r="A824" s="102"/>
      <c r="B824" s="102"/>
      <c r="C824" s="147"/>
      <c r="D824" s="147"/>
      <c r="E824" s="147"/>
      <c r="F824" s="147"/>
      <c r="G824" s="147"/>
      <c r="H824" s="148"/>
      <c r="I824" s="102"/>
      <c r="J824" s="102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2.75" customHeight="1">
      <c r="A825" s="102"/>
      <c r="B825" s="102"/>
      <c r="C825" s="147"/>
      <c r="D825" s="147"/>
      <c r="E825" s="147"/>
      <c r="F825" s="147"/>
      <c r="G825" s="147"/>
      <c r="H825" s="148"/>
      <c r="I825" s="102"/>
      <c r="J825" s="102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2.75" customHeight="1">
      <c r="A826" s="102"/>
      <c r="B826" s="102"/>
      <c r="C826" s="147"/>
      <c r="D826" s="147"/>
      <c r="E826" s="147"/>
      <c r="F826" s="147"/>
      <c r="G826" s="147"/>
      <c r="H826" s="148"/>
      <c r="I826" s="102"/>
      <c r="J826" s="102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2.75" customHeight="1">
      <c r="A827" s="102"/>
      <c r="B827" s="102"/>
      <c r="C827" s="147"/>
      <c r="D827" s="147"/>
      <c r="E827" s="147"/>
      <c r="F827" s="147"/>
      <c r="G827" s="147"/>
      <c r="H827" s="148"/>
      <c r="I827" s="102"/>
      <c r="J827" s="102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2.75" customHeight="1">
      <c r="A828" s="102"/>
      <c r="B828" s="102"/>
      <c r="C828" s="147"/>
      <c r="D828" s="147"/>
      <c r="E828" s="147"/>
      <c r="F828" s="147"/>
      <c r="G828" s="147"/>
      <c r="H828" s="148"/>
      <c r="I828" s="102"/>
      <c r="J828" s="102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2.75" customHeight="1">
      <c r="A829" s="102"/>
      <c r="B829" s="102"/>
      <c r="C829" s="147"/>
      <c r="D829" s="147"/>
      <c r="E829" s="147"/>
      <c r="F829" s="147"/>
      <c r="G829" s="147"/>
      <c r="H829" s="148"/>
      <c r="I829" s="102"/>
      <c r="J829" s="102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2.75" customHeight="1">
      <c r="A830" s="102"/>
      <c r="B830" s="102"/>
      <c r="C830" s="147"/>
      <c r="D830" s="147"/>
      <c r="E830" s="147"/>
      <c r="F830" s="147"/>
      <c r="G830" s="147"/>
      <c r="H830" s="148"/>
      <c r="I830" s="102"/>
      <c r="J830" s="102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2.75" customHeight="1">
      <c r="A831" s="102"/>
      <c r="B831" s="102"/>
      <c r="C831" s="147"/>
      <c r="D831" s="147"/>
      <c r="E831" s="147"/>
      <c r="F831" s="147"/>
      <c r="G831" s="147"/>
      <c r="H831" s="148"/>
      <c r="I831" s="102"/>
      <c r="J831" s="102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2.75" customHeight="1">
      <c r="A832" s="102"/>
      <c r="B832" s="102"/>
      <c r="C832" s="147"/>
      <c r="D832" s="147"/>
      <c r="E832" s="147"/>
      <c r="F832" s="147"/>
      <c r="G832" s="147"/>
      <c r="H832" s="148"/>
      <c r="I832" s="102"/>
      <c r="J832" s="102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2.75" customHeight="1">
      <c r="A833" s="102"/>
      <c r="B833" s="102"/>
      <c r="C833" s="147"/>
      <c r="D833" s="147"/>
      <c r="E833" s="147"/>
      <c r="F833" s="147"/>
      <c r="G833" s="147"/>
      <c r="H833" s="148"/>
      <c r="I833" s="102"/>
      <c r="J833" s="102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2.75" customHeight="1">
      <c r="A834" s="102"/>
      <c r="B834" s="102"/>
      <c r="C834" s="147"/>
      <c r="D834" s="147"/>
      <c r="E834" s="147"/>
      <c r="F834" s="147"/>
      <c r="G834" s="147"/>
      <c r="H834" s="148"/>
      <c r="I834" s="102"/>
      <c r="J834" s="102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2.75" customHeight="1">
      <c r="A835" s="102"/>
      <c r="B835" s="102"/>
      <c r="C835" s="147"/>
      <c r="D835" s="147"/>
      <c r="E835" s="147"/>
      <c r="F835" s="147"/>
      <c r="G835" s="147"/>
      <c r="H835" s="148"/>
      <c r="I835" s="102"/>
      <c r="J835" s="102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2.75" customHeight="1">
      <c r="A836" s="102"/>
      <c r="B836" s="102"/>
      <c r="C836" s="147"/>
      <c r="D836" s="147"/>
      <c r="E836" s="147"/>
      <c r="F836" s="147"/>
      <c r="G836" s="147"/>
      <c r="H836" s="148"/>
      <c r="I836" s="102"/>
      <c r="J836" s="102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2.75" customHeight="1">
      <c r="A837" s="102"/>
      <c r="B837" s="102"/>
      <c r="C837" s="147"/>
      <c r="D837" s="147"/>
      <c r="E837" s="147"/>
      <c r="F837" s="147"/>
      <c r="G837" s="147"/>
      <c r="H837" s="148"/>
      <c r="I837" s="102"/>
      <c r="J837" s="102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2.75" customHeight="1">
      <c r="A838" s="102"/>
      <c r="B838" s="102"/>
      <c r="C838" s="147"/>
      <c r="D838" s="147"/>
      <c r="E838" s="147"/>
      <c r="F838" s="147"/>
      <c r="G838" s="147"/>
      <c r="H838" s="148"/>
      <c r="I838" s="102"/>
      <c r="J838" s="102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2.75" customHeight="1">
      <c r="A839" s="102"/>
      <c r="B839" s="102"/>
      <c r="C839" s="147"/>
      <c r="D839" s="147"/>
      <c r="E839" s="147"/>
      <c r="F839" s="147"/>
      <c r="G839" s="147"/>
      <c r="H839" s="148"/>
      <c r="I839" s="102"/>
      <c r="J839" s="102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2.75" customHeight="1">
      <c r="A840" s="102"/>
      <c r="B840" s="102"/>
      <c r="C840" s="147"/>
      <c r="D840" s="147"/>
      <c r="E840" s="147"/>
      <c r="F840" s="147"/>
      <c r="G840" s="147"/>
      <c r="H840" s="148"/>
      <c r="I840" s="102"/>
      <c r="J840" s="102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2.75" customHeight="1">
      <c r="A841" s="102"/>
      <c r="B841" s="102"/>
      <c r="C841" s="147"/>
      <c r="D841" s="147"/>
      <c r="E841" s="147"/>
      <c r="F841" s="147"/>
      <c r="G841" s="147"/>
      <c r="H841" s="148"/>
      <c r="I841" s="102"/>
      <c r="J841" s="102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2.75" customHeight="1">
      <c r="A842" s="102"/>
      <c r="B842" s="102"/>
      <c r="C842" s="147"/>
      <c r="D842" s="147"/>
      <c r="E842" s="147"/>
      <c r="F842" s="147"/>
      <c r="G842" s="147"/>
      <c r="H842" s="148"/>
      <c r="I842" s="102"/>
      <c r="J842" s="102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2.75" customHeight="1">
      <c r="A843" s="102"/>
      <c r="B843" s="102"/>
      <c r="C843" s="147"/>
      <c r="D843" s="147"/>
      <c r="E843" s="147"/>
      <c r="F843" s="147"/>
      <c r="G843" s="147"/>
      <c r="H843" s="148"/>
      <c r="I843" s="102"/>
      <c r="J843" s="102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2.75" customHeight="1">
      <c r="A844" s="102"/>
      <c r="B844" s="102"/>
      <c r="C844" s="147"/>
      <c r="D844" s="147"/>
      <c r="E844" s="147"/>
      <c r="F844" s="147"/>
      <c r="G844" s="147"/>
      <c r="H844" s="148"/>
      <c r="I844" s="102"/>
      <c r="J844" s="102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2.75" customHeight="1">
      <c r="A845" s="102"/>
      <c r="B845" s="102"/>
      <c r="C845" s="147"/>
      <c r="D845" s="147"/>
      <c r="E845" s="147"/>
      <c r="F845" s="147"/>
      <c r="G845" s="147"/>
      <c r="H845" s="148"/>
      <c r="I845" s="102"/>
      <c r="J845" s="102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2.75" customHeight="1">
      <c r="A846" s="102"/>
      <c r="B846" s="102"/>
      <c r="C846" s="147"/>
      <c r="D846" s="147"/>
      <c r="E846" s="147"/>
      <c r="F846" s="147"/>
      <c r="G846" s="147"/>
      <c r="H846" s="148"/>
      <c r="I846" s="102"/>
      <c r="J846" s="102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2.75" customHeight="1">
      <c r="A847" s="102"/>
      <c r="B847" s="102"/>
      <c r="C847" s="147"/>
      <c r="D847" s="147"/>
      <c r="E847" s="147"/>
      <c r="F847" s="147"/>
      <c r="G847" s="147"/>
      <c r="H847" s="148"/>
      <c r="I847" s="102"/>
      <c r="J847" s="102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2.75" customHeight="1">
      <c r="A848" s="102"/>
      <c r="B848" s="102"/>
      <c r="C848" s="147"/>
      <c r="D848" s="147"/>
      <c r="E848" s="147"/>
      <c r="F848" s="147"/>
      <c r="G848" s="147"/>
      <c r="H848" s="148"/>
      <c r="I848" s="102"/>
      <c r="J848" s="102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2.75" customHeight="1">
      <c r="A849" s="102"/>
      <c r="B849" s="102"/>
      <c r="C849" s="147"/>
      <c r="D849" s="147"/>
      <c r="E849" s="147"/>
      <c r="F849" s="147"/>
      <c r="G849" s="147"/>
      <c r="H849" s="148"/>
      <c r="I849" s="102"/>
      <c r="J849" s="102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2.75" customHeight="1">
      <c r="A850" s="102"/>
      <c r="B850" s="102"/>
      <c r="C850" s="147"/>
      <c r="D850" s="147"/>
      <c r="E850" s="147"/>
      <c r="F850" s="147"/>
      <c r="G850" s="147"/>
      <c r="H850" s="148"/>
      <c r="I850" s="102"/>
      <c r="J850" s="102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2.75" customHeight="1">
      <c r="A851" s="102"/>
      <c r="B851" s="102"/>
      <c r="C851" s="147"/>
      <c r="D851" s="147"/>
      <c r="E851" s="147"/>
      <c r="F851" s="147"/>
      <c r="G851" s="147"/>
      <c r="H851" s="148"/>
      <c r="I851" s="102"/>
      <c r="J851" s="102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2.75" customHeight="1">
      <c r="A852" s="102"/>
      <c r="B852" s="102"/>
      <c r="C852" s="147"/>
      <c r="D852" s="147"/>
      <c r="E852" s="147"/>
      <c r="F852" s="147"/>
      <c r="G852" s="147"/>
      <c r="H852" s="148"/>
      <c r="I852" s="102"/>
      <c r="J852" s="102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2.75" customHeight="1">
      <c r="A853" s="102"/>
      <c r="B853" s="102"/>
      <c r="C853" s="147"/>
      <c r="D853" s="147"/>
      <c r="E853" s="147"/>
      <c r="F853" s="147"/>
      <c r="G853" s="147"/>
      <c r="H853" s="148"/>
      <c r="I853" s="102"/>
      <c r="J853" s="102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2.75" customHeight="1">
      <c r="A854" s="102"/>
      <c r="B854" s="102"/>
      <c r="C854" s="147"/>
      <c r="D854" s="147"/>
      <c r="E854" s="147"/>
      <c r="F854" s="147"/>
      <c r="G854" s="147"/>
      <c r="H854" s="148"/>
      <c r="I854" s="102"/>
      <c r="J854" s="102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2.75" customHeight="1">
      <c r="A855" s="102"/>
      <c r="B855" s="102"/>
      <c r="C855" s="147"/>
      <c r="D855" s="147"/>
      <c r="E855" s="147"/>
      <c r="F855" s="147"/>
      <c r="G855" s="147"/>
      <c r="H855" s="148"/>
      <c r="I855" s="102"/>
      <c r="J855" s="102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2.75" customHeight="1">
      <c r="A856" s="102"/>
      <c r="B856" s="102"/>
      <c r="C856" s="147"/>
      <c r="D856" s="147"/>
      <c r="E856" s="147"/>
      <c r="F856" s="147"/>
      <c r="G856" s="147"/>
      <c r="H856" s="148"/>
      <c r="I856" s="102"/>
      <c r="J856" s="102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2.75" customHeight="1">
      <c r="A857" s="102"/>
      <c r="B857" s="102"/>
      <c r="C857" s="147"/>
      <c r="D857" s="147"/>
      <c r="E857" s="147"/>
      <c r="F857" s="147"/>
      <c r="G857" s="147"/>
      <c r="H857" s="148"/>
      <c r="I857" s="102"/>
      <c r="J857" s="102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2.75" customHeight="1">
      <c r="A858" s="102"/>
      <c r="B858" s="102"/>
      <c r="C858" s="147"/>
      <c r="D858" s="147"/>
      <c r="E858" s="147"/>
      <c r="F858" s="147"/>
      <c r="G858" s="147"/>
      <c r="H858" s="148"/>
      <c r="I858" s="102"/>
      <c r="J858" s="102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2.75" customHeight="1">
      <c r="A859" s="102"/>
      <c r="B859" s="102"/>
      <c r="C859" s="147"/>
      <c r="D859" s="147"/>
      <c r="E859" s="147"/>
      <c r="F859" s="147"/>
      <c r="G859" s="147"/>
      <c r="H859" s="148"/>
      <c r="I859" s="102"/>
      <c r="J859" s="102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2.75" customHeight="1">
      <c r="A860" s="102"/>
      <c r="B860" s="102"/>
      <c r="C860" s="147"/>
      <c r="D860" s="147"/>
      <c r="E860" s="147"/>
      <c r="F860" s="147"/>
      <c r="G860" s="147"/>
      <c r="H860" s="148"/>
      <c r="I860" s="102"/>
      <c r="J860" s="102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2.75" customHeight="1">
      <c r="A861" s="102"/>
      <c r="B861" s="102"/>
      <c r="C861" s="147"/>
      <c r="D861" s="147"/>
      <c r="E861" s="147"/>
      <c r="F861" s="147"/>
      <c r="G861" s="147"/>
      <c r="H861" s="148"/>
      <c r="I861" s="102"/>
      <c r="J861" s="102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2.75" customHeight="1">
      <c r="A862" s="102"/>
      <c r="B862" s="102"/>
      <c r="C862" s="147"/>
      <c r="D862" s="147"/>
      <c r="E862" s="147"/>
      <c r="F862" s="147"/>
      <c r="G862" s="147"/>
      <c r="H862" s="148"/>
      <c r="I862" s="102"/>
      <c r="J862" s="102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2.75" customHeight="1">
      <c r="A863" s="102"/>
      <c r="B863" s="102"/>
      <c r="C863" s="147"/>
      <c r="D863" s="147"/>
      <c r="E863" s="147"/>
      <c r="F863" s="147"/>
      <c r="G863" s="147"/>
      <c r="H863" s="148"/>
      <c r="I863" s="102"/>
      <c r="J863" s="102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2.75" customHeight="1">
      <c r="A864" s="102"/>
      <c r="B864" s="102"/>
      <c r="C864" s="147"/>
      <c r="D864" s="147"/>
      <c r="E864" s="147"/>
      <c r="F864" s="147"/>
      <c r="G864" s="147"/>
      <c r="H864" s="148"/>
      <c r="I864" s="102"/>
      <c r="J864" s="102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2.75" customHeight="1">
      <c r="A865" s="102"/>
      <c r="B865" s="102"/>
      <c r="C865" s="147"/>
      <c r="D865" s="147"/>
      <c r="E865" s="147"/>
      <c r="F865" s="147"/>
      <c r="G865" s="147"/>
      <c r="H865" s="148"/>
      <c r="I865" s="102"/>
      <c r="J865" s="102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2.75" customHeight="1">
      <c r="A866" s="102"/>
      <c r="B866" s="102"/>
      <c r="C866" s="147"/>
      <c r="D866" s="147"/>
      <c r="E866" s="147"/>
      <c r="F866" s="147"/>
      <c r="G866" s="147"/>
      <c r="H866" s="148"/>
      <c r="I866" s="102"/>
      <c r="J866" s="102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2.75" customHeight="1">
      <c r="A867" s="102"/>
      <c r="B867" s="102"/>
      <c r="C867" s="147"/>
      <c r="D867" s="147"/>
      <c r="E867" s="147"/>
      <c r="F867" s="147"/>
      <c r="G867" s="147"/>
      <c r="H867" s="148"/>
      <c r="I867" s="102"/>
      <c r="J867" s="102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2.75" customHeight="1">
      <c r="A868" s="102"/>
      <c r="B868" s="102"/>
      <c r="C868" s="147"/>
      <c r="D868" s="147"/>
      <c r="E868" s="147"/>
      <c r="F868" s="147"/>
      <c r="G868" s="147"/>
      <c r="H868" s="148"/>
      <c r="I868" s="102"/>
      <c r="J868" s="102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2.75" customHeight="1">
      <c r="A869" s="102"/>
      <c r="B869" s="102"/>
      <c r="C869" s="147"/>
      <c r="D869" s="147"/>
      <c r="E869" s="147"/>
      <c r="F869" s="147"/>
      <c r="G869" s="147"/>
      <c r="H869" s="148"/>
      <c r="I869" s="102"/>
      <c r="J869" s="102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2.75" customHeight="1">
      <c r="A870" s="102"/>
      <c r="B870" s="102"/>
      <c r="C870" s="147"/>
      <c r="D870" s="147"/>
      <c r="E870" s="147"/>
      <c r="F870" s="147"/>
      <c r="G870" s="147"/>
      <c r="H870" s="148"/>
      <c r="I870" s="102"/>
      <c r="J870" s="102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2.75" customHeight="1">
      <c r="A871" s="102"/>
      <c r="B871" s="102"/>
      <c r="C871" s="147"/>
      <c r="D871" s="147"/>
      <c r="E871" s="147"/>
      <c r="F871" s="147"/>
      <c r="G871" s="147"/>
      <c r="H871" s="148"/>
      <c r="I871" s="102"/>
      <c r="J871" s="102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2.75" customHeight="1">
      <c r="A872" s="102"/>
      <c r="B872" s="102"/>
      <c r="C872" s="147"/>
      <c r="D872" s="147"/>
      <c r="E872" s="147"/>
      <c r="F872" s="147"/>
      <c r="G872" s="147"/>
      <c r="H872" s="148"/>
      <c r="I872" s="102"/>
      <c r="J872" s="102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2.75" customHeight="1">
      <c r="A873" s="102"/>
      <c r="B873" s="102"/>
      <c r="C873" s="147"/>
      <c r="D873" s="147"/>
      <c r="E873" s="147"/>
      <c r="F873" s="147"/>
      <c r="G873" s="147"/>
      <c r="H873" s="148"/>
      <c r="I873" s="102"/>
      <c r="J873" s="102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2.75" customHeight="1">
      <c r="A874" s="102"/>
      <c r="B874" s="102"/>
      <c r="C874" s="147"/>
      <c r="D874" s="147"/>
      <c r="E874" s="147"/>
      <c r="F874" s="147"/>
      <c r="G874" s="147"/>
      <c r="H874" s="148"/>
      <c r="I874" s="102"/>
      <c r="J874" s="102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2.75" customHeight="1">
      <c r="A875" s="102"/>
      <c r="B875" s="102"/>
      <c r="C875" s="147"/>
      <c r="D875" s="147"/>
      <c r="E875" s="147"/>
      <c r="F875" s="147"/>
      <c r="G875" s="147"/>
      <c r="H875" s="148"/>
      <c r="I875" s="102"/>
      <c r="J875" s="102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2.75" customHeight="1">
      <c r="A876" s="102"/>
      <c r="B876" s="102"/>
      <c r="C876" s="147"/>
      <c r="D876" s="147"/>
      <c r="E876" s="147"/>
      <c r="F876" s="147"/>
      <c r="G876" s="147"/>
      <c r="H876" s="148"/>
      <c r="I876" s="102"/>
      <c r="J876" s="102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2.75" customHeight="1">
      <c r="A877" s="102"/>
      <c r="B877" s="102"/>
      <c r="C877" s="147"/>
      <c r="D877" s="147"/>
      <c r="E877" s="147"/>
      <c r="F877" s="147"/>
      <c r="G877" s="147"/>
      <c r="H877" s="148"/>
      <c r="I877" s="102"/>
      <c r="J877" s="102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2.75" customHeight="1">
      <c r="A878" s="102"/>
      <c r="B878" s="102"/>
      <c r="C878" s="147"/>
      <c r="D878" s="147"/>
      <c r="E878" s="147"/>
      <c r="F878" s="147"/>
      <c r="G878" s="147"/>
      <c r="H878" s="148"/>
      <c r="I878" s="102"/>
      <c r="J878" s="102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2.75" customHeight="1">
      <c r="A879" s="102"/>
      <c r="B879" s="102"/>
      <c r="C879" s="147"/>
      <c r="D879" s="147"/>
      <c r="E879" s="147"/>
      <c r="F879" s="147"/>
      <c r="G879" s="147"/>
      <c r="H879" s="148"/>
      <c r="I879" s="102"/>
      <c r="J879" s="102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2.75" customHeight="1">
      <c r="A880" s="102"/>
      <c r="B880" s="102"/>
      <c r="C880" s="147"/>
      <c r="D880" s="147"/>
      <c r="E880" s="147"/>
      <c r="F880" s="147"/>
      <c r="G880" s="147"/>
      <c r="H880" s="148"/>
      <c r="I880" s="102"/>
      <c r="J880" s="102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2.75" customHeight="1">
      <c r="A881" s="102"/>
      <c r="B881" s="102"/>
      <c r="C881" s="147"/>
      <c r="D881" s="147"/>
      <c r="E881" s="147"/>
      <c r="F881" s="147"/>
      <c r="G881" s="147"/>
      <c r="H881" s="148"/>
      <c r="I881" s="102"/>
      <c r="J881" s="102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2.75" customHeight="1">
      <c r="A882" s="102"/>
      <c r="B882" s="102"/>
      <c r="C882" s="147"/>
      <c r="D882" s="147"/>
      <c r="E882" s="147"/>
      <c r="F882" s="147"/>
      <c r="G882" s="147"/>
      <c r="H882" s="148"/>
      <c r="I882" s="102"/>
      <c r="J882" s="102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2.75" customHeight="1">
      <c r="A883" s="102"/>
      <c r="B883" s="102"/>
      <c r="C883" s="147"/>
      <c r="D883" s="147"/>
      <c r="E883" s="147"/>
      <c r="F883" s="147"/>
      <c r="G883" s="147"/>
      <c r="H883" s="148"/>
      <c r="I883" s="102"/>
      <c r="J883" s="102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2.75" customHeight="1">
      <c r="A884" s="102"/>
      <c r="B884" s="102"/>
      <c r="C884" s="147"/>
      <c r="D884" s="147"/>
      <c r="E884" s="147"/>
      <c r="F884" s="147"/>
      <c r="G884" s="147"/>
      <c r="H884" s="148"/>
      <c r="I884" s="102"/>
      <c r="J884" s="102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2.75" customHeight="1">
      <c r="A885" s="102"/>
      <c r="B885" s="102"/>
      <c r="C885" s="147"/>
      <c r="D885" s="147"/>
      <c r="E885" s="147"/>
      <c r="F885" s="147"/>
      <c r="G885" s="147"/>
      <c r="H885" s="148"/>
      <c r="I885" s="102"/>
      <c r="J885" s="102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2.75" customHeight="1">
      <c r="A886" s="102"/>
      <c r="B886" s="102"/>
      <c r="C886" s="147"/>
      <c r="D886" s="147"/>
      <c r="E886" s="147"/>
      <c r="F886" s="147"/>
      <c r="G886" s="147"/>
      <c r="H886" s="148"/>
      <c r="I886" s="102"/>
      <c r="J886" s="102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2.75" customHeight="1">
      <c r="A887" s="102"/>
      <c r="B887" s="102"/>
      <c r="C887" s="147"/>
      <c r="D887" s="147"/>
      <c r="E887" s="147"/>
      <c r="F887" s="147"/>
      <c r="G887" s="147"/>
      <c r="H887" s="148"/>
      <c r="I887" s="102"/>
      <c r="J887" s="102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2.75" customHeight="1">
      <c r="A888" s="102"/>
      <c r="B888" s="102"/>
      <c r="C888" s="147"/>
      <c r="D888" s="147"/>
      <c r="E888" s="147"/>
      <c r="F888" s="147"/>
      <c r="G888" s="147"/>
      <c r="H888" s="148"/>
      <c r="I888" s="102"/>
      <c r="J888" s="102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2.75" customHeight="1">
      <c r="A889" s="102"/>
      <c r="B889" s="102"/>
      <c r="C889" s="147"/>
      <c r="D889" s="147"/>
      <c r="E889" s="147"/>
      <c r="F889" s="147"/>
      <c r="G889" s="147"/>
      <c r="H889" s="148"/>
      <c r="I889" s="102"/>
      <c r="J889" s="102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2.75" customHeight="1">
      <c r="A890" s="102"/>
      <c r="B890" s="102"/>
      <c r="C890" s="147"/>
      <c r="D890" s="147"/>
      <c r="E890" s="147"/>
      <c r="F890" s="147"/>
      <c r="G890" s="147"/>
      <c r="H890" s="148"/>
      <c r="I890" s="102"/>
      <c r="J890" s="102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2.75" customHeight="1">
      <c r="A891" s="102"/>
      <c r="B891" s="102"/>
      <c r="C891" s="147"/>
      <c r="D891" s="147"/>
      <c r="E891" s="147"/>
      <c r="F891" s="147"/>
      <c r="G891" s="147"/>
      <c r="H891" s="148"/>
      <c r="I891" s="102"/>
      <c r="J891" s="102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2.75" customHeight="1">
      <c r="A892" s="102"/>
      <c r="B892" s="102"/>
      <c r="C892" s="147"/>
      <c r="D892" s="147"/>
      <c r="E892" s="147"/>
      <c r="F892" s="147"/>
      <c r="G892" s="147"/>
      <c r="H892" s="148"/>
      <c r="I892" s="102"/>
      <c r="J892" s="102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2.75" customHeight="1">
      <c r="A893" s="102"/>
      <c r="B893" s="102"/>
      <c r="C893" s="147"/>
      <c r="D893" s="147"/>
      <c r="E893" s="147"/>
      <c r="F893" s="147"/>
      <c r="G893" s="147"/>
      <c r="H893" s="148"/>
      <c r="I893" s="102"/>
      <c r="J893" s="102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2.75" customHeight="1">
      <c r="A894" s="102"/>
      <c r="B894" s="102"/>
      <c r="C894" s="147"/>
      <c r="D894" s="147"/>
      <c r="E894" s="147"/>
      <c r="F894" s="147"/>
      <c r="G894" s="147"/>
      <c r="H894" s="148"/>
      <c r="I894" s="102"/>
      <c r="J894" s="102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2.75" customHeight="1">
      <c r="A895" s="102"/>
      <c r="B895" s="102"/>
      <c r="C895" s="147"/>
      <c r="D895" s="147"/>
      <c r="E895" s="147"/>
      <c r="F895" s="147"/>
      <c r="G895" s="147"/>
      <c r="H895" s="148"/>
      <c r="I895" s="102"/>
      <c r="J895" s="102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2.75" customHeight="1">
      <c r="A896" s="102"/>
      <c r="B896" s="102"/>
      <c r="C896" s="147"/>
      <c r="D896" s="147"/>
      <c r="E896" s="147"/>
      <c r="F896" s="147"/>
      <c r="G896" s="147"/>
      <c r="H896" s="148"/>
      <c r="I896" s="102"/>
      <c r="J896" s="102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2.75" customHeight="1">
      <c r="A897" s="102"/>
      <c r="B897" s="102"/>
      <c r="C897" s="147"/>
      <c r="D897" s="147"/>
      <c r="E897" s="147"/>
      <c r="F897" s="147"/>
      <c r="G897" s="147"/>
      <c r="H897" s="148"/>
      <c r="I897" s="102"/>
      <c r="J897" s="102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2.75" customHeight="1">
      <c r="A898" s="102"/>
      <c r="B898" s="102"/>
      <c r="C898" s="147"/>
      <c r="D898" s="147"/>
      <c r="E898" s="147"/>
      <c r="F898" s="147"/>
      <c r="G898" s="147"/>
      <c r="H898" s="148"/>
      <c r="I898" s="102"/>
      <c r="J898" s="102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2.75" customHeight="1">
      <c r="A899" s="102"/>
      <c r="B899" s="102"/>
      <c r="C899" s="147"/>
      <c r="D899" s="147"/>
      <c r="E899" s="147"/>
      <c r="F899" s="147"/>
      <c r="G899" s="147"/>
      <c r="H899" s="148"/>
      <c r="I899" s="102"/>
      <c r="J899" s="102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2.75" customHeight="1">
      <c r="A900" s="102"/>
      <c r="B900" s="102"/>
      <c r="C900" s="147"/>
      <c r="D900" s="147"/>
      <c r="E900" s="147"/>
      <c r="F900" s="147"/>
      <c r="G900" s="147"/>
      <c r="H900" s="148"/>
      <c r="I900" s="102"/>
      <c r="J900" s="102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2.75" customHeight="1">
      <c r="A901" s="102"/>
      <c r="B901" s="102"/>
      <c r="C901" s="147"/>
      <c r="D901" s="147"/>
      <c r="E901" s="147"/>
      <c r="F901" s="147"/>
      <c r="G901" s="147"/>
      <c r="H901" s="148"/>
      <c r="I901" s="102"/>
      <c r="J901" s="102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2.75" customHeight="1">
      <c r="A902" s="102"/>
      <c r="B902" s="102"/>
      <c r="C902" s="147"/>
      <c r="D902" s="147"/>
      <c r="E902" s="147"/>
      <c r="F902" s="147"/>
      <c r="G902" s="147"/>
      <c r="H902" s="148"/>
      <c r="I902" s="102"/>
      <c r="J902" s="102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2.75" customHeight="1">
      <c r="A903" s="102"/>
      <c r="B903" s="102"/>
      <c r="C903" s="147"/>
      <c r="D903" s="147"/>
      <c r="E903" s="147"/>
      <c r="F903" s="147"/>
      <c r="G903" s="147"/>
      <c r="H903" s="148"/>
      <c r="I903" s="102"/>
      <c r="J903" s="102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2.75" customHeight="1">
      <c r="A904" s="102"/>
      <c r="B904" s="102"/>
      <c r="C904" s="147"/>
      <c r="D904" s="147"/>
      <c r="E904" s="147"/>
      <c r="F904" s="147"/>
      <c r="G904" s="147"/>
      <c r="H904" s="148"/>
      <c r="I904" s="102"/>
      <c r="J904" s="102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2.75" customHeight="1">
      <c r="A905" s="102"/>
      <c r="B905" s="102"/>
      <c r="C905" s="147"/>
      <c r="D905" s="147"/>
      <c r="E905" s="147"/>
      <c r="F905" s="147"/>
      <c r="G905" s="147"/>
      <c r="H905" s="148"/>
      <c r="I905" s="102"/>
      <c r="J905" s="102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2.75" customHeight="1">
      <c r="A906" s="102"/>
      <c r="B906" s="102"/>
      <c r="C906" s="147"/>
      <c r="D906" s="147"/>
      <c r="E906" s="147"/>
      <c r="F906" s="147"/>
      <c r="G906" s="147"/>
      <c r="H906" s="148"/>
      <c r="I906" s="102"/>
      <c r="J906" s="102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2.75" customHeight="1">
      <c r="A907" s="102"/>
      <c r="B907" s="102"/>
      <c r="C907" s="147"/>
      <c r="D907" s="147"/>
      <c r="E907" s="147"/>
      <c r="F907" s="147"/>
      <c r="G907" s="147"/>
      <c r="H907" s="148"/>
      <c r="I907" s="102"/>
      <c r="J907" s="102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2.75" customHeight="1">
      <c r="A908" s="102"/>
      <c r="B908" s="102"/>
      <c r="C908" s="147"/>
      <c r="D908" s="147"/>
      <c r="E908" s="147"/>
      <c r="F908" s="147"/>
      <c r="G908" s="147"/>
      <c r="H908" s="148"/>
      <c r="I908" s="102"/>
      <c r="J908" s="102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2.75" customHeight="1">
      <c r="A909" s="102"/>
      <c r="B909" s="102"/>
      <c r="C909" s="147"/>
      <c r="D909" s="147"/>
      <c r="E909" s="147"/>
      <c r="F909" s="147"/>
      <c r="G909" s="147"/>
      <c r="H909" s="148"/>
      <c r="I909" s="102"/>
      <c r="J909" s="102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2.75" customHeight="1">
      <c r="A910" s="102"/>
      <c r="B910" s="102"/>
      <c r="C910" s="147"/>
      <c r="D910" s="147"/>
      <c r="E910" s="147"/>
      <c r="F910" s="147"/>
      <c r="G910" s="147"/>
      <c r="H910" s="148"/>
      <c r="I910" s="102"/>
      <c r="J910" s="102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2.75" customHeight="1">
      <c r="A911" s="102"/>
      <c r="B911" s="102"/>
      <c r="C911" s="147"/>
      <c r="D911" s="147"/>
      <c r="E911" s="147"/>
      <c r="F911" s="147"/>
      <c r="G911" s="147"/>
      <c r="H911" s="148"/>
      <c r="I911" s="102"/>
      <c r="J911" s="102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2.75" customHeight="1">
      <c r="A912" s="102"/>
      <c r="B912" s="102"/>
      <c r="C912" s="147"/>
      <c r="D912" s="147"/>
      <c r="E912" s="147"/>
      <c r="F912" s="147"/>
      <c r="G912" s="147"/>
      <c r="H912" s="148"/>
      <c r="I912" s="102"/>
      <c r="J912" s="102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2.75" customHeight="1">
      <c r="A913" s="102"/>
      <c r="B913" s="102"/>
      <c r="C913" s="147"/>
      <c r="D913" s="147"/>
      <c r="E913" s="147"/>
      <c r="F913" s="147"/>
      <c r="G913" s="147"/>
      <c r="H913" s="148"/>
      <c r="I913" s="102"/>
      <c r="J913" s="102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2.75" customHeight="1">
      <c r="A914" s="102"/>
      <c r="B914" s="102"/>
      <c r="C914" s="147"/>
      <c r="D914" s="147"/>
      <c r="E914" s="147"/>
      <c r="F914" s="147"/>
      <c r="G914" s="147"/>
      <c r="H914" s="148"/>
      <c r="I914" s="102"/>
      <c r="J914" s="102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2.75" customHeight="1">
      <c r="A915" s="102"/>
      <c r="B915" s="102"/>
      <c r="C915" s="147"/>
      <c r="D915" s="147"/>
      <c r="E915" s="147"/>
      <c r="F915" s="147"/>
      <c r="G915" s="147"/>
      <c r="H915" s="148"/>
      <c r="I915" s="102"/>
      <c r="J915" s="102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2.75" customHeight="1">
      <c r="A916" s="102"/>
      <c r="B916" s="102"/>
      <c r="C916" s="147"/>
      <c r="D916" s="147"/>
      <c r="E916" s="147"/>
      <c r="F916" s="147"/>
      <c r="G916" s="147"/>
      <c r="H916" s="148"/>
      <c r="I916" s="102"/>
      <c r="J916" s="102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2.75" customHeight="1">
      <c r="A917" s="102"/>
      <c r="B917" s="102"/>
      <c r="C917" s="147"/>
      <c r="D917" s="147"/>
      <c r="E917" s="147"/>
      <c r="F917" s="147"/>
      <c r="G917" s="147"/>
      <c r="H917" s="148"/>
      <c r="I917" s="102"/>
      <c r="J917" s="102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2.75" customHeight="1">
      <c r="A918" s="102"/>
      <c r="B918" s="102"/>
      <c r="C918" s="147"/>
      <c r="D918" s="147"/>
      <c r="E918" s="147"/>
      <c r="F918" s="147"/>
      <c r="G918" s="147"/>
      <c r="H918" s="148"/>
      <c r="I918" s="102"/>
      <c r="J918" s="102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2.75" customHeight="1">
      <c r="A919" s="102"/>
      <c r="B919" s="102"/>
      <c r="C919" s="147"/>
      <c r="D919" s="147"/>
      <c r="E919" s="147"/>
      <c r="F919" s="147"/>
      <c r="G919" s="147"/>
      <c r="H919" s="148"/>
      <c r="I919" s="102"/>
      <c r="J919" s="102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2.75" customHeight="1">
      <c r="A920" s="102"/>
      <c r="B920" s="102"/>
      <c r="C920" s="147"/>
      <c r="D920" s="147"/>
      <c r="E920" s="147"/>
      <c r="F920" s="147"/>
      <c r="G920" s="147"/>
      <c r="H920" s="148"/>
      <c r="I920" s="102"/>
      <c r="J920" s="102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2.75" customHeight="1">
      <c r="A921" s="102"/>
      <c r="B921" s="102"/>
      <c r="C921" s="147"/>
      <c r="D921" s="147"/>
      <c r="E921" s="147"/>
      <c r="F921" s="147"/>
      <c r="G921" s="147"/>
      <c r="H921" s="148"/>
      <c r="I921" s="102"/>
      <c r="J921" s="102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2.75" customHeight="1">
      <c r="A922" s="102"/>
      <c r="B922" s="102"/>
      <c r="C922" s="147"/>
      <c r="D922" s="147"/>
      <c r="E922" s="147"/>
      <c r="F922" s="147"/>
      <c r="G922" s="147"/>
      <c r="H922" s="148"/>
      <c r="I922" s="102"/>
      <c r="J922" s="102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2.75" customHeight="1">
      <c r="A923" s="102"/>
      <c r="B923" s="102"/>
      <c r="C923" s="147"/>
      <c r="D923" s="147"/>
      <c r="E923" s="147"/>
      <c r="F923" s="147"/>
      <c r="G923" s="147"/>
      <c r="H923" s="148"/>
      <c r="I923" s="102"/>
      <c r="J923" s="102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2.75" customHeight="1">
      <c r="A924" s="102"/>
      <c r="B924" s="102"/>
      <c r="C924" s="147"/>
      <c r="D924" s="147"/>
      <c r="E924" s="147"/>
      <c r="F924" s="147"/>
      <c r="G924" s="147"/>
      <c r="H924" s="148"/>
      <c r="I924" s="102"/>
      <c r="J924" s="102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2.75" customHeight="1">
      <c r="A925" s="102"/>
      <c r="B925" s="102"/>
      <c r="C925" s="147"/>
      <c r="D925" s="147"/>
      <c r="E925" s="147"/>
      <c r="F925" s="147"/>
      <c r="G925" s="147"/>
      <c r="H925" s="148"/>
      <c r="I925" s="102"/>
      <c r="J925" s="102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2.75" customHeight="1">
      <c r="A926" s="102"/>
      <c r="B926" s="102"/>
      <c r="C926" s="147"/>
      <c r="D926" s="147"/>
      <c r="E926" s="147"/>
      <c r="F926" s="147"/>
      <c r="G926" s="147"/>
      <c r="H926" s="148"/>
      <c r="I926" s="102"/>
      <c r="J926" s="102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2.75" customHeight="1">
      <c r="A927" s="102"/>
      <c r="B927" s="102"/>
      <c r="C927" s="147"/>
      <c r="D927" s="147"/>
      <c r="E927" s="147"/>
      <c r="F927" s="147"/>
      <c r="G927" s="147"/>
      <c r="H927" s="148"/>
      <c r="I927" s="102"/>
      <c r="J927" s="102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2.75" customHeight="1">
      <c r="A928" s="102"/>
      <c r="B928" s="102"/>
      <c r="C928" s="147"/>
      <c r="D928" s="147"/>
      <c r="E928" s="147"/>
      <c r="F928" s="147"/>
      <c r="G928" s="147"/>
      <c r="H928" s="148"/>
      <c r="I928" s="102"/>
      <c r="J928" s="102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2.75" customHeight="1">
      <c r="A929" s="102"/>
      <c r="B929" s="102"/>
      <c r="C929" s="147"/>
      <c r="D929" s="147"/>
      <c r="E929" s="147"/>
      <c r="F929" s="147"/>
      <c r="G929" s="147"/>
      <c r="H929" s="148"/>
      <c r="I929" s="102"/>
      <c r="J929" s="102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2.75" customHeight="1">
      <c r="A930" s="102"/>
      <c r="B930" s="102"/>
      <c r="C930" s="147"/>
      <c r="D930" s="147"/>
      <c r="E930" s="147"/>
      <c r="F930" s="147"/>
      <c r="G930" s="147"/>
      <c r="H930" s="148"/>
      <c r="I930" s="102"/>
      <c r="J930" s="102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2.75" customHeight="1">
      <c r="A931" s="102"/>
      <c r="B931" s="102"/>
      <c r="C931" s="147"/>
      <c r="D931" s="147"/>
      <c r="E931" s="147"/>
      <c r="F931" s="147"/>
      <c r="G931" s="147"/>
      <c r="H931" s="148"/>
      <c r="I931" s="102"/>
      <c r="J931" s="102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2.75" customHeight="1">
      <c r="A932" s="102"/>
      <c r="B932" s="102"/>
      <c r="C932" s="147"/>
      <c r="D932" s="147"/>
      <c r="E932" s="147"/>
      <c r="F932" s="147"/>
      <c r="G932" s="147"/>
      <c r="H932" s="148"/>
      <c r="I932" s="102"/>
      <c r="J932" s="102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2.75" customHeight="1">
      <c r="A933" s="102"/>
      <c r="B933" s="102"/>
      <c r="C933" s="147"/>
      <c r="D933" s="147"/>
      <c r="E933" s="147"/>
      <c r="F933" s="147"/>
      <c r="G933" s="147"/>
      <c r="H933" s="148"/>
      <c r="I933" s="102"/>
      <c r="J933" s="102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2.75" customHeight="1">
      <c r="A934" s="102"/>
      <c r="B934" s="102"/>
      <c r="C934" s="147"/>
      <c r="D934" s="147"/>
      <c r="E934" s="147"/>
      <c r="F934" s="147"/>
      <c r="G934" s="147"/>
      <c r="H934" s="148"/>
      <c r="I934" s="102"/>
      <c r="J934" s="102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2.75" customHeight="1">
      <c r="A935" s="102"/>
      <c r="B935" s="102"/>
      <c r="C935" s="147"/>
      <c r="D935" s="147"/>
      <c r="E935" s="147"/>
      <c r="F935" s="147"/>
      <c r="G935" s="147"/>
      <c r="H935" s="148"/>
      <c r="I935" s="102"/>
      <c r="J935" s="102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2.75" customHeight="1">
      <c r="A936" s="102"/>
      <c r="B936" s="102"/>
      <c r="C936" s="147"/>
      <c r="D936" s="147"/>
      <c r="E936" s="147"/>
      <c r="F936" s="147"/>
      <c r="G936" s="147"/>
      <c r="H936" s="148"/>
      <c r="I936" s="102"/>
      <c r="J936" s="102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2.75" customHeight="1">
      <c r="A937" s="102"/>
      <c r="B937" s="102"/>
      <c r="C937" s="147"/>
      <c r="D937" s="147"/>
      <c r="E937" s="147"/>
      <c r="F937" s="147"/>
      <c r="G937" s="147"/>
      <c r="H937" s="148"/>
      <c r="I937" s="102"/>
      <c r="J937" s="102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2.75" customHeight="1">
      <c r="A938" s="102"/>
      <c r="B938" s="102"/>
      <c r="C938" s="147"/>
      <c r="D938" s="147"/>
      <c r="E938" s="147"/>
      <c r="F938" s="147"/>
      <c r="G938" s="147"/>
      <c r="H938" s="148"/>
      <c r="I938" s="102"/>
      <c r="J938" s="102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2.75" customHeight="1">
      <c r="A939" s="102"/>
      <c r="B939" s="102"/>
      <c r="C939" s="147"/>
      <c r="D939" s="147"/>
      <c r="E939" s="147"/>
      <c r="F939" s="147"/>
      <c r="G939" s="147"/>
      <c r="H939" s="148"/>
      <c r="I939" s="102"/>
      <c r="J939" s="102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2.75" customHeight="1">
      <c r="A940" s="102"/>
      <c r="B940" s="102"/>
      <c r="C940" s="147"/>
      <c r="D940" s="147"/>
      <c r="E940" s="147"/>
      <c r="F940" s="147"/>
      <c r="G940" s="147"/>
      <c r="H940" s="148"/>
      <c r="I940" s="102"/>
      <c r="J940" s="102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2.75" customHeight="1">
      <c r="A941" s="102"/>
      <c r="B941" s="102"/>
      <c r="C941" s="147"/>
      <c r="D941" s="147"/>
      <c r="E941" s="147"/>
      <c r="F941" s="147"/>
      <c r="G941" s="147"/>
      <c r="H941" s="148"/>
      <c r="I941" s="102"/>
      <c r="J941" s="102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2.75" customHeight="1">
      <c r="A942" s="102"/>
      <c r="B942" s="102"/>
      <c r="C942" s="147"/>
      <c r="D942" s="147"/>
      <c r="E942" s="147"/>
      <c r="F942" s="147"/>
      <c r="G942" s="147"/>
      <c r="H942" s="148"/>
      <c r="I942" s="102"/>
      <c r="J942" s="102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2.75" customHeight="1">
      <c r="A943" s="102"/>
      <c r="B943" s="102"/>
      <c r="C943" s="147"/>
      <c r="D943" s="147"/>
      <c r="E943" s="147"/>
      <c r="F943" s="147"/>
      <c r="G943" s="147"/>
      <c r="H943" s="148"/>
      <c r="I943" s="102"/>
      <c r="J943" s="102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2.75" customHeight="1">
      <c r="A944" s="102"/>
      <c r="B944" s="102"/>
      <c r="C944" s="147"/>
      <c r="D944" s="147"/>
      <c r="E944" s="147"/>
      <c r="F944" s="147"/>
      <c r="G944" s="147"/>
      <c r="H944" s="148"/>
      <c r="I944" s="102"/>
      <c r="J944" s="102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2.75" customHeight="1">
      <c r="A945" s="102"/>
      <c r="B945" s="102"/>
      <c r="C945" s="147"/>
      <c r="D945" s="147"/>
      <c r="E945" s="147"/>
      <c r="F945" s="147"/>
      <c r="G945" s="147"/>
      <c r="H945" s="148"/>
      <c r="I945" s="102"/>
      <c r="J945" s="102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2.75" customHeight="1">
      <c r="A946" s="102"/>
      <c r="B946" s="102"/>
      <c r="C946" s="147"/>
      <c r="D946" s="147"/>
      <c r="E946" s="147"/>
      <c r="F946" s="147"/>
      <c r="G946" s="147"/>
      <c r="H946" s="148"/>
      <c r="I946" s="102"/>
      <c r="J946" s="102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2.75" customHeight="1">
      <c r="A947" s="102"/>
      <c r="B947" s="102"/>
      <c r="C947" s="147"/>
      <c r="D947" s="147"/>
      <c r="E947" s="147"/>
      <c r="F947" s="147"/>
      <c r="G947" s="147"/>
      <c r="H947" s="148"/>
      <c r="I947" s="102"/>
      <c r="J947" s="102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2.75" customHeight="1">
      <c r="A948" s="102"/>
      <c r="B948" s="102"/>
      <c r="C948" s="147"/>
      <c r="D948" s="147"/>
      <c r="E948" s="147"/>
      <c r="F948" s="147"/>
      <c r="G948" s="147"/>
      <c r="H948" s="148"/>
      <c r="I948" s="102"/>
      <c r="J948" s="102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2.75" customHeight="1">
      <c r="A949" s="102"/>
      <c r="B949" s="102"/>
      <c r="C949" s="147"/>
      <c r="D949" s="147"/>
      <c r="E949" s="147"/>
      <c r="F949" s="147"/>
      <c r="G949" s="147"/>
      <c r="H949" s="148"/>
      <c r="I949" s="102"/>
      <c r="J949" s="102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2.75" customHeight="1">
      <c r="A950" s="102"/>
      <c r="B950" s="102"/>
      <c r="C950" s="147"/>
      <c r="D950" s="147"/>
      <c r="E950" s="147"/>
      <c r="F950" s="147"/>
      <c r="G950" s="147"/>
      <c r="H950" s="148"/>
      <c r="I950" s="102"/>
      <c r="J950" s="102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2.75" customHeight="1">
      <c r="A951" s="102"/>
      <c r="B951" s="102"/>
      <c r="C951" s="147"/>
      <c r="D951" s="147"/>
      <c r="E951" s="147"/>
      <c r="F951" s="147"/>
      <c r="G951" s="147"/>
      <c r="H951" s="148"/>
      <c r="I951" s="102"/>
      <c r="J951" s="102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2.75" customHeight="1">
      <c r="A952" s="102"/>
      <c r="B952" s="102"/>
      <c r="C952" s="147"/>
      <c r="D952" s="147"/>
      <c r="E952" s="147"/>
      <c r="F952" s="147"/>
      <c r="G952" s="147"/>
      <c r="H952" s="148"/>
      <c r="I952" s="102"/>
      <c r="J952" s="102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2.75" customHeight="1">
      <c r="A953" s="102"/>
      <c r="B953" s="102"/>
      <c r="C953" s="147"/>
      <c r="D953" s="147"/>
      <c r="E953" s="147"/>
      <c r="F953" s="147"/>
      <c r="G953" s="147"/>
      <c r="H953" s="148"/>
      <c r="I953" s="102"/>
      <c r="J953" s="102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2.75" customHeight="1">
      <c r="A954" s="102"/>
      <c r="B954" s="102"/>
      <c r="C954" s="147"/>
      <c r="D954" s="147"/>
      <c r="E954" s="147"/>
      <c r="F954" s="147"/>
      <c r="G954" s="147"/>
      <c r="H954" s="148"/>
      <c r="I954" s="102"/>
      <c r="J954" s="102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2.75" customHeight="1">
      <c r="A955" s="102"/>
      <c r="B955" s="102"/>
      <c r="C955" s="147"/>
      <c r="D955" s="147"/>
      <c r="E955" s="147"/>
      <c r="F955" s="147"/>
      <c r="G955" s="147"/>
      <c r="H955" s="148"/>
      <c r="I955" s="102"/>
      <c r="J955" s="102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2.75" customHeight="1">
      <c r="A956" s="102"/>
      <c r="B956" s="102"/>
      <c r="C956" s="147"/>
      <c r="D956" s="147"/>
      <c r="E956" s="147"/>
      <c r="F956" s="147"/>
      <c r="G956" s="147"/>
      <c r="H956" s="148"/>
      <c r="I956" s="102"/>
      <c r="J956" s="102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2.75" customHeight="1">
      <c r="A957" s="102"/>
      <c r="B957" s="102"/>
      <c r="C957" s="147"/>
      <c r="D957" s="147"/>
      <c r="E957" s="147"/>
      <c r="F957" s="147"/>
      <c r="G957" s="147"/>
      <c r="H957" s="148"/>
      <c r="I957" s="102"/>
      <c r="J957" s="102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2.75" customHeight="1">
      <c r="A958" s="102"/>
      <c r="B958" s="102"/>
      <c r="C958" s="147"/>
      <c r="D958" s="147"/>
      <c r="E958" s="147"/>
      <c r="F958" s="147"/>
      <c r="G958" s="147"/>
      <c r="H958" s="148"/>
      <c r="I958" s="102"/>
      <c r="J958" s="102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2.75" customHeight="1">
      <c r="A959" s="102"/>
      <c r="B959" s="102"/>
      <c r="C959" s="147"/>
      <c r="D959" s="147"/>
      <c r="E959" s="147"/>
      <c r="F959" s="147"/>
      <c r="G959" s="147"/>
      <c r="H959" s="148"/>
      <c r="I959" s="102"/>
      <c r="J959" s="102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2.75" customHeight="1">
      <c r="A960" s="102"/>
      <c r="B960" s="102"/>
      <c r="C960" s="147"/>
      <c r="D960" s="147"/>
      <c r="E960" s="147"/>
      <c r="F960" s="147"/>
      <c r="G960" s="147"/>
      <c r="H960" s="148"/>
      <c r="I960" s="102"/>
      <c r="J960" s="102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2.75" customHeight="1">
      <c r="A961" s="102"/>
      <c r="B961" s="102"/>
      <c r="C961" s="147"/>
      <c r="D961" s="147"/>
      <c r="E961" s="147"/>
      <c r="F961" s="147"/>
      <c r="G961" s="147"/>
      <c r="H961" s="148"/>
      <c r="I961" s="102"/>
      <c r="J961" s="102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2.75" customHeight="1">
      <c r="A962" s="102"/>
      <c r="B962" s="102"/>
      <c r="C962" s="147"/>
      <c r="D962" s="147"/>
      <c r="E962" s="147"/>
      <c r="F962" s="147"/>
      <c r="G962" s="147"/>
      <c r="H962" s="148"/>
      <c r="I962" s="102"/>
      <c r="J962" s="102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2.75" customHeight="1">
      <c r="A963" s="102"/>
      <c r="B963" s="102"/>
      <c r="C963" s="147"/>
      <c r="D963" s="147"/>
      <c r="E963" s="147"/>
      <c r="F963" s="147"/>
      <c r="G963" s="147"/>
      <c r="H963" s="148"/>
      <c r="I963" s="102"/>
      <c r="J963" s="102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2.75" customHeight="1">
      <c r="A964" s="102"/>
      <c r="B964" s="102"/>
      <c r="C964" s="147"/>
      <c r="D964" s="147"/>
      <c r="E964" s="147"/>
      <c r="F964" s="147"/>
      <c r="G964" s="147"/>
      <c r="H964" s="148"/>
      <c r="I964" s="102"/>
      <c r="J964" s="102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2.75" customHeight="1">
      <c r="A965" s="102"/>
      <c r="B965" s="102"/>
      <c r="C965" s="147"/>
      <c r="D965" s="147"/>
      <c r="E965" s="147"/>
      <c r="F965" s="147"/>
      <c r="G965" s="147"/>
      <c r="H965" s="148"/>
      <c r="I965" s="102"/>
      <c r="J965" s="102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2.75" customHeight="1">
      <c r="A966" s="102"/>
      <c r="B966" s="102"/>
      <c r="C966" s="147"/>
      <c r="D966" s="147"/>
      <c r="E966" s="147"/>
      <c r="F966" s="147"/>
      <c r="G966" s="147"/>
      <c r="H966" s="148"/>
      <c r="I966" s="102"/>
      <c r="J966" s="102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2.75" customHeight="1">
      <c r="A967" s="102"/>
      <c r="B967" s="102"/>
      <c r="C967" s="147"/>
      <c r="D967" s="147"/>
      <c r="E967" s="147"/>
      <c r="F967" s="147"/>
      <c r="G967" s="147"/>
      <c r="H967" s="148"/>
      <c r="I967" s="102"/>
      <c r="J967" s="102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2.75" customHeight="1">
      <c r="A968" s="102"/>
      <c r="B968" s="102"/>
      <c r="C968" s="147"/>
      <c r="D968" s="147"/>
      <c r="E968" s="147"/>
      <c r="F968" s="147"/>
      <c r="G968" s="147"/>
      <c r="H968" s="148"/>
      <c r="I968" s="102"/>
      <c r="J968" s="102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2.75" customHeight="1">
      <c r="A969" s="102"/>
      <c r="B969" s="102"/>
      <c r="C969" s="147"/>
      <c r="D969" s="147"/>
      <c r="E969" s="147"/>
      <c r="F969" s="147"/>
      <c r="G969" s="147"/>
      <c r="H969" s="148"/>
      <c r="I969" s="102"/>
      <c r="J969" s="102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2.75" customHeight="1">
      <c r="A970" s="102"/>
      <c r="B970" s="102"/>
      <c r="C970" s="147"/>
      <c r="D970" s="147"/>
      <c r="E970" s="147"/>
      <c r="F970" s="147"/>
      <c r="G970" s="147"/>
      <c r="H970" s="148"/>
      <c r="I970" s="102"/>
      <c r="J970" s="102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2.75" customHeight="1">
      <c r="A971" s="102"/>
      <c r="B971" s="102"/>
      <c r="C971" s="147"/>
      <c r="D971" s="147"/>
      <c r="E971" s="147"/>
      <c r="F971" s="147"/>
      <c r="G971" s="147"/>
      <c r="H971" s="148"/>
      <c r="I971" s="102"/>
      <c r="J971" s="102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2.75" customHeight="1">
      <c r="A972" s="102"/>
      <c r="B972" s="102"/>
      <c r="C972" s="147"/>
      <c r="D972" s="147"/>
      <c r="E972" s="147"/>
      <c r="F972" s="147"/>
      <c r="G972" s="147"/>
      <c r="H972" s="148"/>
      <c r="I972" s="102"/>
      <c r="J972" s="102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2.75" customHeight="1">
      <c r="A973" s="102"/>
      <c r="B973" s="102"/>
      <c r="C973" s="147"/>
      <c r="D973" s="147"/>
      <c r="E973" s="147"/>
      <c r="F973" s="147"/>
      <c r="G973" s="147"/>
      <c r="H973" s="148"/>
      <c r="I973" s="102"/>
      <c r="J973" s="102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2.75" customHeight="1">
      <c r="A974" s="102"/>
      <c r="B974" s="102"/>
      <c r="C974" s="147"/>
      <c r="D974" s="147"/>
      <c r="E974" s="147"/>
      <c r="F974" s="147"/>
      <c r="G974" s="147"/>
      <c r="H974" s="148"/>
      <c r="I974" s="102"/>
      <c r="J974" s="102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2.75" customHeight="1">
      <c r="A975" s="102"/>
      <c r="B975" s="102"/>
      <c r="C975" s="147"/>
      <c r="D975" s="147"/>
      <c r="E975" s="147"/>
      <c r="F975" s="147"/>
      <c r="G975" s="147"/>
      <c r="H975" s="148"/>
      <c r="I975" s="102"/>
      <c r="J975" s="102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2.75" customHeight="1">
      <c r="A976" s="102"/>
      <c r="B976" s="102"/>
      <c r="C976" s="147"/>
      <c r="D976" s="147"/>
      <c r="E976" s="147"/>
      <c r="F976" s="147"/>
      <c r="G976" s="147"/>
      <c r="H976" s="148"/>
      <c r="I976" s="102"/>
      <c r="J976" s="102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2.75" customHeight="1">
      <c r="A977" s="102"/>
      <c r="B977" s="102"/>
      <c r="C977" s="147"/>
      <c r="D977" s="147"/>
      <c r="E977" s="147"/>
      <c r="F977" s="147"/>
      <c r="G977" s="147"/>
      <c r="H977" s="148"/>
      <c r="I977" s="102"/>
      <c r="J977" s="102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2.75" customHeight="1">
      <c r="A978" s="102"/>
      <c r="B978" s="102"/>
      <c r="C978" s="147"/>
      <c r="D978" s="147"/>
      <c r="E978" s="147"/>
      <c r="F978" s="147"/>
      <c r="G978" s="147"/>
      <c r="H978" s="148"/>
      <c r="I978" s="102"/>
      <c r="J978" s="102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2.75" customHeight="1">
      <c r="A979" s="102"/>
      <c r="B979" s="102"/>
      <c r="C979" s="147"/>
      <c r="D979" s="147"/>
      <c r="E979" s="147"/>
      <c r="F979" s="147"/>
      <c r="G979" s="147"/>
      <c r="H979" s="148"/>
      <c r="I979" s="102"/>
      <c r="J979" s="102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2.75" customHeight="1">
      <c r="A980" s="102"/>
      <c r="B980" s="102"/>
      <c r="C980" s="147"/>
      <c r="D980" s="147"/>
      <c r="E980" s="147"/>
      <c r="F980" s="147"/>
      <c r="G980" s="147"/>
      <c r="H980" s="148"/>
      <c r="I980" s="102"/>
      <c r="J980" s="102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2.75" customHeight="1">
      <c r="A981" s="102"/>
      <c r="B981" s="102"/>
      <c r="C981" s="147"/>
      <c r="D981" s="147"/>
      <c r="E981" s="147"/>
      <c r="F981" s="147"/>
      <c r="G981" s="147"/>
      <c r="H981" s="148"/>
      <c r="I981" s="102"/>
      <c r="J981" s="102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2.75" customHeight="1">
      <c r="A982" s="102"/>
      <c r="B982" s="102"/>
      <c r="C982" s="147"/>
      <c r="D982" s="147"/>
      <c r="E982" s="147"/>
      <c r="F982" s="147"/>
      <c r="G982" s="147"/>
      <c r="H982" s="148"/>
      <c r="I982" s="102"/>
      <c r="J982" s="102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2.75" customHeight="1">
      <c r="A983" s="102"/>
      <c r="B983" s="102"/>
      <c r="C983" s="147"/>
      <c r="D983" s="147"/>
      <c r="E983" s="147"/>
      <c r="F983" s="147"/>
      <c r="G983" s="147"/>
      <c r="H983" s="148"/>
      <c r="I983" s="102"/>
      <c r="J983" s="102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2.75" customHeight="1">
      <c r="A984" s="102"/>
      <c r="B984" s="102"/>
      <c r="C984" s="147"/>
      <c r="D984" s="147"/>
      <c r="E984" s="147"/>
      <c r="F984" s="147"/>
      <c r="G984" s="147"/>
      <c r="H984" s="148"/>
      <c r="I984" s="102"/>
      <c r="J984" s="102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2.75" customHeight="1">
      <c r="A985" s="102"/>
      <c r="B985" s="102"/>
      <c r="C985" s="147"/>
      <c r="D985" s="147"/>
      <c r="E985" s="147"/>
      <c r="F985" s="147"/>
      <c r="G985" s="147"/>
      <c r="H985" s="148"/>
      <c r="I985" s="102"/>
      <c r="J985" s="102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2.75" customHeight="1">
      <c r="A986" s="102"/>
      <c r="B986" s="102"/>
      <c r="C986" s="147"/>
      <c r="D986" s="147"/>
      <c r="E986" s="147"/>
      <c r="F986" s="147"/>
      <c r="G986" s="147"/>
      <c r="H986" s="148"/>
      <c r="I986" s="102"/>
      <c r="J986" s="102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2.75" customHeight="1">
      <c r="A987" s="102"/>
      <c r="B987" s="102"/>
      <c r="C987" s="147"/>
      <c r="D987" s="147"/>
      <c r="E987" s="147"/>
      <c r="F987" s="147"/>
      <c r="G987" s="147"/>
      <c r="H987" s="148"/>
      <c r="I987" s="102"/>
      <c r="J987" s="102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2.75" customHeight="1">
      <c r="A988" s="102"/>
      <c r="B988" s="102"/>
      <c r="C988" s="147"/>
      <c r="D988" s="147"/>
      <c r="E988" s="147"/>
      <c r="F988" s="147"/>
      <c r="G988" s="147"/>
      <c r="H988" s="148"/>
      <c r="I988" s="102"/>
      <c r="J988" s="102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2.75" customHeight="1">
      <c r="A989" s="102"/>
      <c r="B989" s="102"/>
      <c r="C989" s="147"/>
      <c r="D989" s="147"/>
      <c r="E989" s="147"/>
      <c r="F989" s="147"/>
      <c r="G989" s="147"/>
      <c r="H989" s="148"/>
      <c r="I989" s="102"/>
      <c r="J989" s="102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2.75" customHeight="1">
      <c r="A990" s="102"/>
      <c r="B990" s="102"/>
      <c r="C990" s="147"/>
      <c r="D990" s="147"/>
      <c r="E990" s="147"/>
      <c r="F990" s="147"/>
      <c r="G990" s="147"/>
      <c r="H990" s="148"/>
      <c r="I990" s="102"/>
      <c r="J990" s="102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2.75" customHeight="1">
      <c r="A991" s="102"/>
      <c r="B991" s="102"/>
      <c r="C991" s="147"/>
      <c r="D991" s="147"/>
      <c r="E991" s="147"/>
      <c r="F991" s="147"/>
      <c r="G991" s="147"/>
      <c r="H991" s="148"/>
      <c r="I991" s="102"/>
      <c r="J991" s="102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2.75" customHeight="1">
      <c r="A992" s="102"/>
      <c r="B992" s="102"/>
      <c r="C992" s="147"/>
      <c r="D992" s="147"/>
      <c r="E992" s="147"/>
      <c r="F992" s="147"/>
      <c r="G992" s="147"/>
      <c r="H992" s="148"/>
      <c r="I992" s="102"/>
      <c r="J992" s="102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2.75" customHeight="1">
      <c r="A993" s="102"/>
      <c r="B993" s="102"/>
      <c r="C993" s="147"/>
      <c r="D993" s="147"/>
      <c r="E993" s="147"/>
      <c r="F993" s="147"/>
      <c r="G993" s="147"/>
      <c r="H993" s="148"/>
      <c r="I993" s="102"/>
      <c r="J993" s="102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2.75" customHeight="1">
      <c r="A994" s="102"/>
      <c r="B994" s="102"/>
      <c r="C994" s="147"/>
      <c r="D994" s="147"/>
      <c r="E994" s="147"/>
      <c r="F994" s="147"/>
      <c r="G994" s="147"/>
      <c r="H994" s="148"/>
      <c r="I994" s="102"/>
      <c r="J994" s="102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2.75" customHeight="1">
      <c r="A995" s="102"/>
      <c r="B995" s="102"/>
      <c r="C995" s="147"/>
      <c r="D995" s="147"/>
      <c r="E995" s="147"/>
      <c r="F995" s="147"/>
      <c r="G995" s="147"/>
      <c r="H995" s="148"/>
      <c r="I995" s="102"/>
      <c r="J995" s="102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2.75" customHeight="1">
      <c r="A996" s="102"/>
      <c r="B996" s="102"/>
      <c r="C996" s="147"/>
      <c r="D996" s="147"/>
      <c r="E996" s="147"/>
      <c r="F996" s="147"/>
      <c r="G996" s="147"/>
      <c r="H996" s="148"/>
      <c r="I996" s="102"/>
      <c r="J996" s="102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2.75" customHeight="1">
      <c r="A997" s="102"/>
      <c r="B997" s="102"/>
      <c r="C997" s="147"/>
      <c r="D997" s="147"/>
      <c r="E997" s="147"/>
      <c r="F997" s="147"/>
      <c r="G997" s="147"/>
      <c r="H997" s="148"/>
      <c r="I997" s="102"/>
      <c r="J997" s="102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2.75" customHeight="1">
      <c r="A998" s="102"/>
      <c r="B998" s="102"/>
      <c r="C998" s="147"/>
      <c r="D998" s="147"/>
      <c r="E998" s="147"/>
      <c r="F998" s="147"/>
      <c r="G998" s="147"/>
      <c r="H998" s="148"/>
      <c r="I998" s="102"/>
      <c r="J998" s="102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2.75" customHeight="1">
      <c r="A999" s="102"/>
      <c r="B999" s="102"/>
      <c r="C999" s="147"/>
      <c r="D999" s="147"/>
      <c r="E999" s="147"/>
      <c r="F999" s="147"/>
      <c r="G999" s="147"/>
      <c r="H999" s="148"/>
      <c r="I999" s="102"/>
      <c r="J999" s="102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2.75" customHeight="1">
      <c r="A1000" s="102"/>
      <c r="B1000" s="102"/>
      <c r="C1000" s="147"/>
      <c r="D1000" s="147"/>
      <c r="E1000" s="147"/>
      <c r="F1000" s="147"/>
      <c r="G1000" s="147"/>
      <c r="H1000" s="148"/>
      <c r="I1000" s="102"/>
      <c r="J1000" s="102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83">
    <mergeCell ref="F36:F38"/>
    <mergeCell ref="H36:H38"/>
    <mergeCell ref="A36:A38"/>
    <mergeCell ref="B36:B38"/>
    <mergeCell ref="C36:C38"/>
    <mergeCell ref="D36:D38"/>
    <mergeCell ref="E36:E38"/>
    <mergeCell ref="G24:G25"/>
    <mergeCell ref="H24:H25"/>
    <mergeCell ref="A17:A19"/>
    <mergeCell ref="A24:A26"/>
    <mergeCell ref="B24:B26"/>
    <mergeCell ref="C24:C25"/>
    <mergeCell ref="D24:D25"/>
    <mergeCell ref="E24:E25"/>
    <mergeCell ref="F24:F25"/>
    <mergeCell ref="A11:A12"/>
    <mergeCell ref="B11:B12"/>
    <mergeCell ref="A13:A14"/>
    <mergeCell ref="B13:B14"/>
    <mergeCell ref="B17:B19"/>
    <mergeCell ref="I6:I9"/>
    <mergeCell ref="J6:J9"/>
    <mergeCell ref="C7:H7"/>
    <mergeCell ref="C8:D8"/>
    <mergeCell ref="A1:J1"/>
    <mergeCell ref="A3:J3"/>
    <mergeCell ref="A4:J4"/>
    <mergeCell ref="A5:H5"/>
    <mergeCell ref="A6:A9"/>
    <mergeCell ref="B6:B9"/>
    <mergeCell ref="C6:H6"/>
    <mergeCell ref="H8:H9"/>
    <mergeCell ref="E8:E9"/>
    <mergeCell ref="G8:G9"/>
    <mergeCell ref="F65:F66"/>
    <mergeCell ref="H65:H66"/>
    <mergeCell ref="A61:A62"/>
    <mergeCell ref="B61:B62"/>
    <mergeCell ref="A65:A66"/>
    <mergeCell ref="B65:B66"/>
    <mergeCell ref="C65:C66"/>
    <mergeCell ref="D65:D66"/>
    <mergeCell ref="E65:E66"/>
    <mergeCell ref="D57:D59"/>
    <mergeCell ref="E57:E59"/>
    <mergeCell ref="F57:F59"/>
    <mergeCell ref="H57:H59"/>
    <mergeCell ref="A48:A50"/>
    <mergeCell ref="B48:B50"/>
    <mergeCell ref="A51:A52"/>
    <mergeCell ref="B51:B52"/>
    <mergeCell ref="A57:A59"/>
    <mergeCell ref="B57:B59"/>
    <mergeCell ref="C57:C59"/>
    <mergeCell ref="F43:F44"/>
    <mergeCell ref="H43:H44"/>
    <mergeCell ref="A45:A47"/>
    <mergeCell ref="B45:B47"/>
    <mergeCell ref="C45:C47"/>
    <mergeCell ref="D45:D47"/>
    <mergeCell ref="E45:E47"/>
    <mergeCell ref="F45:F47"/>
    <mergeCell ref="H45:H47"/>
    <mergeCell ref="A43:A44"/>
    <mergeCell ref="B43:B44"/>
    <mergeCell ref="C43:C44"/>
    <mergeCell ref="D43:D44"/>
    <mergeCell ref="E43:E44"/>
    <mergeCell ref="F31:F32"/>
    <mergeCell ref="H31:H32"/>
    <mergeCell ref="A33:A34"/>
    <mergeCell ref="B33:B34"/>
    <mergeCell ref="C33:C34"/>
    <mergeCell ref="D33:D34"/>
    <mergeCell ref="E33:E34"/>
    <mergeCell ref="F33:F34"/>
    <mergeCell ref="H33:H34"/>
    <mergeCell ref="A31:A32"/>
    <mergeCell ref="B31:B32"/>
    <mergeCell ref="C31:C32"/>
    <mergeCell ref="D31:D32"/>
    <mergeCell ref="E31:E32"/>
  </mergeCells>
  <pageMargins left="0.7" right="0.7" top="0.75" bottom="0.75" header="0" footer="0"/>
  <pageSetup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 topLeftCell="A1">
      <selection pane="topLeft" activeCell="A1" sqref="A1:J1"/>
    </sheetView>
  </sheetViews>
  <sheetFormatPr defaultColWidth="12.5742857142857" defaultRowHeight="15" customHeight="1"/>
  <cols>
    <col min="1" max="1" width="15" customWidth="1"/>
    <col min="2" max="2" width="13.4285714285714" customWidth="1"/>
    <col min="3" max="4" width="7.14285714285714" customWidth="1"/>
    <col min="5" max="5" width="5.42857142857143" customWidth="1"/>
    <col min="6" max="6" width="8.71428571428571" hidden="1" customWidth="1"/>
    <col min="7" max="7" width="7.85714285714286" customWidth="1"/>
    <col min="8" max="8" width="8.42857142857143" customWidth="1"/>
    <col min="9" max="17" width="12.5714285714286" customWidth="1"/>
  </cols>
  <sheetData>
    <row r="1" spans="1:26" ht="12.75" customHeight="1">
      <c r="A1" s="20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2"/>
      <c r="L1" s="2"/>
      <c r="M1" s="2"/>
      <c r="N1" s="2"/>
      <c r="O1" s="2"/>
      <c r="P1" s="2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12.75" customHeight="1">
      <c r="A2" s="3"/>
      <c r="B2" s="3"/>
      <c r="C2" s="4"/>
      <c r="D2" s="4"/>
      <c r="E2" s="4"/>
      <c r="F2" s="4"/>
      <c r="G2" s="5"/>
      <c r="H2" s="6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12.75" customHeight="1">
      <c r="A3" s="20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12.75" customHeight="1">
      <c r="A4" s="204" t="s">
        <v>522</v>
      </c>
      <c r="B4" s="199"/>
      <c r="C4" s="199"/>
      <c r="D4" s="199"/>
      <c r="E4" s="199"/>
      <c r="F4" s="199"/>
      <c r="G4" s="199"/>
      <c r="H4" s="199"/>
      <c r="I4" s="199"/>
      <c r="J4" s="199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12.75" customHeight="1">
      <c r="A5" s="214"/>
      <c r="B5" s="199"/>
      <c r="C5" s="199"/>
      <c r="D5" s="199"/>
      <c r="E5" s="199"/>
      <c r="F5" s="199"/>
      <c r="G5" s="199"/>
      <c r="H5" s="199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2.75" customHeight="1">
      <c r="A6" s="203" t="s">
        <v>3</v>
      </c>
      <c r="B6" s="203" t="s">
        <v>4</v>
      </c>
      <c r="C6" s="200" t="s">
        <v>248</v>
      </c>
      <c r="D6" s="201"/>
      <c r="E6" s="201"/>
      <c r="F6" s="201"/>
      <c r="G6" s="201"/>
      <c r="H6" s="202"/>
      <c r="I6" s="203" t="s">
        <v>5</v>
      </c>
      <c r="J6" s="203" t="s">
        <v>6</v>
      </c>
      <c r="K6" s="36"/>
      <c r="L6" s="36"/>
      <c r="M6" s="36"/>
      <c r="N6" s="36"/>
      <c r="O6" s="36"/>
      <c r="P6" s="36"/>
      <c r="Q6" s="36"/>
      <c r="R6" s="78"/>
      <c r="S6" s="78"/>
      <c r="T6" s="78"/>
      <c r="U6" s="78"/>
      <c r="V6" s="78"/>
      <c r="W6" s="78"/>
      <c r="X6" s="78"/>
      <c r="Y6" s="78"/>
      <c r="Z6" s="78"/>
    </row>
    <row r="7" spans="1:26" ht="12.75" customHeight="1">
      <c r="A7" s="194"/>
      <c r="B7" s="194"/>
      <c r="C7" s="200" t="s">
        <v>7</v>
      </c>
      <c r="D7" s="201"/>
      <c r="E7" s="201"/>
      <c r="F7" s="201"/>
      <c r="G7" s="201"/>
      <c r="H7" s="202"/>
      <c r="I7" s="194"/>
      <c r="J7" s="194"/>
      <c r="K7" s="36"/>
      <c r="L7" s="36"/>
      <c r="M7" s="36"/>
      <c r="N7" s="36"/>
      <c r="O7" s="36"/>
      <c r="P7" s="36"/>
      <c r="Q7" s="36"/>
      <c r="R7" s="78"/>
      <c r="S7" s="78"/>
      <c r="T7" s="78"/>
      <c r="U7" s="78"/>
      <c r="V7" s="78"/>
      <c r="W7" s="78"/>
      <c r="X7" s="78"/>
      <c r="Y7" s="78"/>
      <c r="Z7" s="78"/>
    </row>
    <row r="8" spans="1:26" ht="12.75" customHeight="1">
      <c r="A8" s="194"/>
      <c r="B8" s="194"/>
      <c r="C8" s="200" t="s">
        <v>8</v>
      </c>
      <c r="D8" s="202"/>
      <c r="E8" s="203" t="s">
        <v>9</v>
      </c>
      <c r="F8" s="46"/>
      <c r="G8" s="203" t="s">
        <v>523</v>
      </c>
      <c r="H8" s="203" t="s">
        <v>11</v>
      </c>
      <c r="I8" s="194"/>
      <c r="J8" s="194"/>
      <c r="K8" s="36"/>
      <c r="L8" s="36"/>
      <c r="M8" s="36"/>
      <c r="N8" s="36"/>
      <c r="O8" s="36"/>
      <c r="P8" s="36"/>
      <c r="Q8" s="36"/>
      <c r="R8" s="78"/>
      <c r="S8" s="78"/>
      <c r="T8" s="78"/>
      <c r="U8" s="78"/>
      <c r="V8" s="78"/>
      <c r="W8" s="78"/>
      <c r="X8" s="78"/>
      <c r="Y8" s="78"/>
      <c r="Z8" s="78"/>
    </row>
    <row r="9" spans="1:26" ht="21" customHeight="1">
      <c r="A9" s="193"/>
      <c r="B9" s="193"/>
      <c r="C9" s="12" t="s">
        <v>12</v>
      </c>
      <c r="D9" s="12" t="s">
        <v>13</v>
      </c>
      <c r="E9" s="193"/>
      <c r="F9" s="46" t="s">
        <v>14</v>
      </c>
      <c r="G9" s="193"/>
      <c r="H9" s="193"/>
      <c r="I9" s="193"/>
      <c r="J9" s="193"/>
      <c r="K9" s="36"/>
      <c r="L9" s="36"/>
      <c r="M9" s="36"/>
      <c r="N9" s="36"/>
      <c r="O9" s="36"/>
      <c r="P9" s="36"/>
      <c r="Q9" s="36"/>
      <c r="R9" s="78"/>
      <c r="S9" s="78"/>
      <c r="T9" s="78"/>
      <c r="U9" s="78"/>
      <c r="V9" s="78"/>
      <c r="W9" s="78"/>
      <c r="X9" s="78"/>
      <c r="Y9" s="78"/>
      <c r="Z9" s="78"/>
    </row>
    <row r="10" spans="1:26" ht="12.75" customHeight="1">
      <c r="A10" s="13">
        <v>1</v>
      </c>
      <c r="B10" s="41">
        <v>2</v>
      </c>
      <c r="C10" s="13">
        <v>3</v>
      </c>
      <c r="D10" s="13">
        <v>4</v>
      </c>
      <c r="E10" s="13">
        <v>5</v>
      </c>
      <c r="F10" s="82"/>
      <c r="G10" s="13">
        <v>6</v>
      </c>
      <c r="H10" s="41">
        <v>7</v>
      </c>
      <c r="I10" s="13">
        <v>8</v>
      </c>
      <c r="J10" s="13">
        <v>9</v>
      </c>
      <c r="K10" s="83"/>
      <c r="L10" s="83"/>
      <c r="M10" s="83"/>
      <c r="N10" s="83"/>
      <c r="O10" s="83"/>
      <c r="P10" s="83"/>
      <c r="Q10" s="83"/>
      <c r="R10" s="78"/>
      <c r="S10" s="78"/>
      <c r="T10" s="78"/>
      <c r="U10" s="78"/>
      <c r="V10" s="78"/>
      <c r="W10" s="78"/>
      <c r="X10" s="78"/>
      <c r="Y10" s="78"/>
      <c r="Z10" s="78"/>
    </row>
    <row r="11" spans="1:26" ht="12.75" customHeight="1">
      <c r="A11" s="149" t="s">
        <v>524</v>
      </c>
      <c r="B11" s="150" t="s">
        <v>525</v>
      </c>
      <c r="C11" s="151">
        <v>0</v>
      </c>
      <c r="D11" s="151">
        <v>5.78</v>
      </c>
      <c r="E11" s="151">
        <v>5.78</v>
      </c>
      <c r="F11" s="151">
        <v>7</v>
      </c>
      <c r="G11" s="152">
        <f t="shared" si="0" ref="G11:G24">(E11*1000)*F11</f>
        <v>40460</v>
      </c>
      <c r="H11" s="151" t="s">
        <v>21</v>
      </c>
      <c r="I11" s="151" t="s">
        <v>18</v>
      </c>
      <c r="J11" s="151" t="s">
        <v>18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2.75" customHeight="1">
      <c r="A12" s="149" t="s">
        <v>526</v>
      </c>
      <c r="B12" s="150" t="s">
        <v>527</v>
      </c>
      <c r="C12" s="151">
        <v>0</v>
      </c>
      <c r="D12" s="151">
        <v>2.69</v>
      </c>
      <c r="E12" s="151">
        <v>2.69</v>
      </c>
      <c r="F12" s="151">
        <v>6.50</v>
      </c>
      <c r="G12" s="151">
        <f t="shared" si="0"/>
        <v>17485</v>
      </c>
      <c r="H12" s="151" t="s">
        <v>17</v>
      </c>
      <c r="I12" s="151" t="s">
        <v>18</v>
      </c>
      <c r="J12" s="151" t="s">
        <v>18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spans="1:26" ht="12.75" customHeight="1">
      <c r="A13" s="149" t="s">
        <v>528</v>
      </c>
      <c r="B13" s="150" t="s">
        <v>529</v>
      </c>
      <c r="C13" s="151">
        <v>0</v>
      </c>
      <c r="D13" s="151">
        <v>4.3600000000000003</v>
      </c>
      <c r="E13" s="151">
        <v>4.3600000000000003</v>
      </c>
      <c r="F13" s="151">
        <v>7</v>
      </c>
      <c r="G13" s="151">
        <f t="shared" si="0"/>
        <v>30520</v>
      </c>
      <c r="H13" s="151" t="s">
        <v>21</v>
      </c>
      <c r="I13" s="151" t="s">
        <v>18</v>
      </c>
      <c r="J13" s="151" t="s">
        <v>18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12.75" customHeight="1">
      <c r="A14" s="153" t="s">
        <v>530</v>
      </c>
      <c r="B14" s="154" t="s">
        <v>531</v>
      </c>
      <c r="C14" s="151">
        <v>0</v>
      </c>
      <c r="D14" s="151">
        <v>0.91</v>
      </c>
      <c r="E14" s="151">
        <v>0.91</v>
      </c>
      <c r="F14" s="151">
        <v>4.50</v>
      </c>
      <c r="G14" s="151">
        <f t="shared" si="0"/>
        <v>4095</v>
      </c>
      <c r="H14" s="155" t="s">
        <v>21</v>
      </c>
      <c r="I14" s="151" t="s">
        <v>22</v>
      </c>
      <c r="J14" s="151" t="s">
        <v>22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12.75" customHeight="1">
      <c r="A15" s="153" t="s">
        <v>532</v>
      </c>
      <c r="B15" s="156" t="s">
        <v>533</v>
      </c>
      <c r="C15" s="157">
        <v>0</v>
      </c>
      <c r="D15" s="157">
        <v>0.76</v>
      </c>
      <c r="E15" s="53">
        <v>0.76</v>
      </c>
      <c r="F15" s="151">
        <v>4</v>
      </c>
      <c r="G15" s="151">
        <f t="shared" si="0"/>
        <v>3040</v>
      </c>
      <c r="H15" s="155" t="s">
        <v>534</v>
      </c>
      <c r="I15" s="151" t="s">
        <v>18</v>
      </c>
      <c r="J15" s="151" t="s">
        <v>18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spans="1:26" ht="12.75" customHeight="1">
      <c r="A16" s="153" t="s">
        <v>535</v>
      </c>
      <c r="B16" s="156" t="s">
        <v>146</v>
      </c>
      <c r="C16" s="157">
        <v>0</v>
      </c>
      <c r="D16" s="157">
        <v>0.80</v>
      </c>
      <c r="E16" s="16">
        <v>0.80</v>
      </c>
      <c r="F16" s="151">
        <v>6</v>
      </c>
      <c r="G16" s="151">
        <f t="shared" si="0"/>
        <v>4800</v>
      </c>
      <c r="H16" s="155" t="s">
        <v>534</v>
      </c>
      <c r="I16" s="151" t="s">
        <v>18</v>
      </c>
      <c r="J16" s="151" t="s">
        <v>18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spans="1:26" ht="12.75" customHeight="1">
      <c r="A17" s="153" t="s">
        <v>536</v>
      </c>
      <c r="B17" s="156" t="s">
        <v>537</v>
      </c>
      <c r="C17" s="157">
        <v>0</v>
      </c>
      <c r="D17" s="157">
        <v>0.82</v>
      </c>
      <c r="E17" s="16">
        <v>0.82</v>
      </c>
      <c r="F17" s="151">
        <v>4</v>
      </c>
      <c r="G17" s="151">
        <f t="shared" si="0"/>
        <v>3280</v>
      </c>
      <c r="H17" s="155" t="s">
        <v>534</v>
      </c>
      <c r="I17" s="151" t="s">
        <v>18</v>
      </c>
      <c r="J17" s="151" t="s">
        <v>18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2.75" customHeight="1">
      <c r="A18" s="158" t="s">
        <v>538</v>
      </c>
      <c r="B18" s="150" t="s">
        <v>539</v>
      </c>
      <c r="C18" s="151">
        <v>0</v>
      </c>
      <c r="D18" s="151">
        <v>2.82</v>
      </c>
      <c r="E18" s="151">
        <v>2.82</v>
      </c>
      <c r="F18" s="151">
        <v>5</v>
      </c>
      <c r="G18" s="151">
        <f t="shared" si="0"/>
        <v>14100</v>
      </c>
      <c r="H18" s="155" t="s">
        <v>21</v>
      </c>
      <c r="I18" s="151" t="s">
        <v>22</v>
      </c>
      <c r="J18" s="151" t="s">
        <v>22</v>
      </c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ht="12.75" customHeight="1">
      <c r="A19" s="153" t="s">
        <v>540</v>
      </c>
      <c r="B19" s="150" t="s">
        <v>541</v>
      </c>
      <c r="C19" s="151">
        <v>0</v>
      </c>
      <c r="D19" s="151">
        <v>1.33</v>
      </c>
      <c r="E19" s="151">
        <v>1.33</v>
      </c>
      <c r="F19" s="151">
        <v>4</v>
      </c>
      <c r="G19" s="151">
        <f t="shared" si="0"/>
        <v>5320</v>
      </c>
      <c r="H19" s="155" t="s">
        <v>21</v>
      </c>
      <c r="I19" s="151" t="s">
        <v>22</v>
      </c>
      <c r="J19" s="151" t="s">
        <v>22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2.75" customHeight="1">
      <c r="A20" s="149" t="s">
        <v>542</v>
      </c>
      <c r="B20" s="150" t="s">
        <v>543</v>
      </c>
      <c r="C20" s="151">
        <v>0</v>
      </c>
      <c r="D20" s="151">
        <v>5</v>
      </c>
      <c r="E20" s="151">
        <v>5</v>
      </c>
      <c r="F20" s="151">
        <v>5</v>
      </c>
      <c r="G20" s="151">
        <f t="shared" si="0"/>
        <v>25000</v>
      </c>
      <c r="H20" s="151" t="s">
        <v>544</v>
      </c>
      <c r="I20" s="151" t="s">
        <v>18</v>
      </c>
      <c r="J20" s="151" t="s">
        <v>18</v>
      </c>
      <c r="K20" s="4"/>
      <c r="L20" s="4"/>
      <c r="M20" s="4"/>
      <c r="N20" s="4"/>
      <c r="O20" s="4"/>
      <c r="P20" s="4"/>
      <c r="Q20" s="4"/>
      <c r="R20" s="78"/>
      <c r="S20" s="78"/>
      <c r="T20" s="78"/>
      <c r="U20" s="78"/>
      <c r="V20" s="78"/>
      <c r="W20" s="78"/>
      <c r="X20" s="78"/>
      <c r="Y20" s="78"/>
      <c r="Z20" s="78"/>
    </row>
    <row r="21" spans="1:26" ht="12.75" customHeight="1">
      <c r="A21" s="246" t="s">
        <v>545</v>
      </c>
      <c r="B21" s="247" t="s">
        <v>546</v>
      </c>
      <c r="C21" s="151">
        <v>0</v>
      </c>
      <c r="D21" s="151">
        <v>0.20</v>
      </c>
      <c r="E21" s="151">
        <v>0.20</v>
      </c>
      <c r="F21" s="151">
        <v>3.50</v>
      </c>
      <c r="G21" s="151">
        <f t="shared" si="0"/>
        <v>700</v>
      </c>
      <c r="H21" s="155" t="s">
        <v>21</v>
      </c>
      <c r="I21" s="151" t="s">
        <v>22</v>
      </c>
      <c r="J21" s="151" t="s">
        <v>22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1:26" ht="12.75" customHeight="1">
      <c r="A22" s="213"/>
      <c r="B22" s="193"/>
      <c r="C22" s="151">
        <v>0.20</v>
      </c>
      <c r="D22" s="151">
        <v>0.60</v>
      </c>
      <c r="E22" s="151">
        <v>0.40</v>
      </c>
      <c r="F22" s="151">
        <v>3</v>
      </c>
      <c r="G22" s="151">
        <f t="shared" si="0"/>
        <v>1200</v>
      </c>
      <c r="H22" s="155" t="s">
        <v>28</v>
      </c>
      <c r="I22" s="151" t="s">
        <v>22</v>
      </c>
      <c r="J22" s="151" t="s">
        <v>22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2.75" customHeight="1">
      <c r="A23" s="153" t="s">
        <v>547</v>
      </c>
      <c r="B23" s="154" t="s">
        <v>548</v>
      </c>
      <c r="C23" s="151">
        <v>0</v>
      </c>
      <c r="D23" s="151">
        <v>0.28000000000000003</v>
      </c>
      <c r="E23" s="151">
        <v>0.28000000000000003</v>
      </c>
      <c r="F23" s="151">
        <v>3</v>
      </c>
      <c r="G23" s="151">
        <f t="shared" si="0"/>
        <v>840</v>
      </c>
      <c r="H23" s="155" t="s">
        <v>28</v>
      </c>
      <c r="I23" s="151" t="s">
        <v>22</v>
      </c>
      <c r="J23" s="151" t="s">
        <v>22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12.75" customHeight="1">
      <c r="A24" s="154" t="s">
        <v>549</v>
      </c>
      <c r="B24" s="159" t="s">
        <v>550</v>
      </c>
      <c r="C24" s="160">
        <v>0</v>
      </c>
      <c r="D24" s="160">
        <v>0.35</v>
      </c>
      <c r="E24" s="160">
        <v>0.35</v>
      </c>
      <c r="F24" s="160">
        <v>3.50</v>
      </c>
      <c r="G24" s="160">
        <f t="shared" si="0"/>
        <v>1225</v>
      </c>
      <c r="H24" s="161" t="s">
        <v>544</v>
      </c>
      <c r="I24" s="160" t="s">
        <v>22</v>
      </c>
      <c r="J24" s="160" t="s">
        <v>22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12.75" customHeight="1">
      <c r="A25" s="98"/>
      <c r="B25" s="98"/>
      <c r="C25" s="5"/>
      <c r="D25" s="5"/>
      <c r="E25" s="5"/>
      <c r="F25" s="5"/>
      <c r="G25" s="5"/>
      <c r="H25" s="5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1:26" ht="12.75" customHeight="1">
      <c r="A26" s="98"/>
      <c r="B26" s="98"/>
      <c r="C26" s="5"/>
      <c r="D26" s="5"/>
      <c r="E26" s="5"/>
      <c r="F26" s="5"/>
      <c r="G26" s="5"/>
      <c r="H26" s="5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1:26" ht="12.75" customHeight="1">
      <c r="A27" s="98"/>
      <c r="B27" s="98"/>
      <c r="C27" s="5"/>
      <c r="D27" s="5"/>
      <c r="E27" s="5"/>
      <c r="F27" s="5"/>
      <c r="G27" s="5"/>
      <c r="H27" s="5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2.75" customHeight="1">
      <c r="A28" s="98"/>
      <c r="B28" s="98"/>
      <c r="C28" s="5"/>
      <c r="D28" s="5"/>
      <c r="E28" s="5"/>
      <c r="F28" s="5"/>
      <c r="G28" s="5"/>
      <c r="H28" s="5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spans="1:26" ht="12.75" customHeight="1">
      <c r="A29" s="98"/>
      <c r="B29" s="98"/>
      <c r="C29" s="5"/>
      <c r="D29" s="5"/>
      <c r="E29" s="5"/>
      <c r="F29" s="5"/>
      <c r="G29" s="5"/>
      <c r="H29" s="5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2.75" customHeight="1">
      <c r="A30" s="98"/>
      <c r="B30" s="98"/>
      <c r="C30" s="5"/>
      <c r="D30" s="5"/>
      <c r="E30" s="5"/>
      <c r="F30" s="5"/>
      <c r="G30" s="5"/>
      <c r="H30" s="5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spans="1:26" ht="12.75" customHeight="1">
      <c r="A31" s="98"/>
      <c r="B31" s="98"/>
      <c r="C31" s="5"/>
      <c r="D31" s="5"/>
      <c r="E31" s="5"/>
      <c r="F31" s="5"/>
      <c r="G31" s="5"/>
      <c r="H31" s="5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spans="1:26" ht="12.75" customHeight="1">
      <c r="A32" s="98"/>
      <c r="B32" s="98"/>
      <c r="C32" s="5"/>
      <c r="D32" s="5"/>
      <c r="E32" s="5"/>
      <c r="F32" s="5"/>
      <c r="G32" s="5"/>
      <c r="H32" s="5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2.75" customHeight="1">
      <c r="A33" s="98"/>
      <c r="B33" s="98"/>
      <c r="C33" s="5"/>
      <c r="D33" s="5"/>
      <c r="E33" s="5"/>
      <c r="F33" s="5"/>
      <c r="G33" s="5"/>
      <c r="H33" s="5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1:26" ht="12.75" customHeight="1">
      <c r="A34" s="98"/>
      <c r="B34" s="98"/>
      <c r="C34" s="5"/>
      <c r="D34" s="5"/>
      <c r="E34" s="5"/>
      <c r="F34" s="5"/>
      <c r="G34" s="5"/>
      <c r="H34" s="5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spans="1:26" ht="12.75" customHeight="1">
      <c r="A35" s="98"/>
      <c r="B35" s="98"/>
      <c r="C35" s="5"/>
      <c r="D35" s="5"/>
      <c r="E35" s="5"/>
      <c r="F35" s="5"/>
      <c r="G35" s="5"/>
      <c r="H35" s="5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spans="1:26" ht="12.75" customHeight="1">
      <c r="A36" s="98"/>
      <c r="B36" s="98"/>
      <c r="C36" s="5"/>
      <c r="D36" s="5"/>
      <c r="E36" s="5"/>
      <c r="F36" s="5"/>
      <c r="G36" s="5"/>
      <c r="H36" s="5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spans="1:26" ht="12.75" customHeight="1">
      <c r="A37" s="98"/>
      <c r="B37" s="98"/>
      <c r="C37" s="5"/>
      <c r="D37" s="5"/>
      <c r="E37" s="5"/>
      <c r="F37" s="5"/>
      <c r="G37" s="5"/>
      <c r="H37" s="5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2.75" customHeight="1">
      <c r="A38" s="98"/>
      <c r="B38" s="98"/>
      <c r="C38" s="5"/>
      <c r="D38" s="5"/>
      <c r="E38" s="5"/>
      <c r="F38" s="5"/>
      <c r="G38" s="5"/>
      <c r="H38" s="5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1:26" ht="12.75" customHeight="1">
      <c r="A39" s="98"/>
      <c r="B39" s="98"/>
      <c r="C39" s="5"/>
      <c r="D39" s="5"/>
      <c r="E39" s="5"/>
      <c r="F39" s="5"/>
      <c r="G39" s="5"/>
      <c r="H39" s="5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2.75" customHeight="1">
      <c r="A40" s="98"/>
      <c r="B40" s="98"/>
      <c r="C40" s="5"/>
      <c r="D40" s="5"/>
      <c r="E40" s="5"/>
      <c r="F40" s="5"/>
      <c r="G40" s="5"/>
      <c r="H40" s="5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2.75" customHeight="1">
      <c r="A41" s="98"/>
      <c r="B41" s="98"/>
      <c r="C41" s="5"/>
      <c r="D41" s="5"/>
      <c r="E41" s="5"/>
      <c r="F41" s="5"/>
      <c r="G41" s="5"/>
      <c r="H41" s="5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2.75" customHeight="1">
      <c r="A42" s="98"/>
      <c r="B42" s="98"/>
      <c r="C42" s="5"/>
      <c r="D42" s="5"/>
      <c r="E42" s="5"/>
      <c r="F42" s="5"/>
      <c r="G42" s="5"/>
      <c r="H42" s="5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12.75" customHeight="1">
      <c r="A43" s="98"/>
      <c r="B43" s="98"/>
      <c r="C43" s="5"/>
      <c r="D43" s="5"/>
      <c r="E43" s="5"/>
      <c r="F43" s="5"/>
      <c r="G43" s="5"/>
      <c r="H43" s="5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2.75" customHeight="1">
      <c r="A44" s="98"/>
      <c r="B44" s="98"/>
      <c r="C44" s="5"/>
      <c r="D44" s="5"/>
      <c r="E44" s="5"/>
      <c r="F44" s="5"/>
      <c r="G44" s="5"/>
      <c r="H44" s="5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2.75" customHeight="1">
      <c r="A45" s="98"/>
      <c r="B45" s="98"/>
      <c r="C45" s="5"/>
      <c r="D45" s="5"/>
      <c r="E45" s="5"/>
      <c r="F45" s="5"/>
      <c r="G45" s="5"/>
      <c r="H45" s="5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2.75" customHeight="1">
      <c r="A46" s="98"/>
      <c r="B46" s="98"/>
      <c r="C46" s="5"/>
      <c r="D46" s="5"/>
      <c r="E46" s="5"/>
      <c r="F46" s="5"/>
      <c r="G46" s="5"/>
      <c r="H46" s="5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2.75" customHeight="1">
      <c r="A47" s="98"/>
      <c r="B47" s="98"/>
      <c r="C47" s="5"/>
      <c r="D47" s="5"/>
      <c r="E47" s="5"/>
      <c r="F47" s="5"/>
      <c r="G47" s="5"/>
      <c r="H47" s="5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2.75" customHeight="1">
      <c r="A48" s="98"/>
      <c r="B48" s="98"/>
      <c r="C48" s="5"/>
      <c r="D48" s="5"/>
      <c r="E48" s="5"/>
      <c r="F48" s="5"/>
      <c r="G48" s="5"/>
      <c r="H48" s="5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spans="1:26" ht="12.75" customHeight="1">
      <c r="A49" s="98"/>
      <c r="B49" s="98"/>
      <c r="C49" s="5"/>
      <c r="D49" s="5"/>
      <c r="E49" s="5"/>
      <c r="F49" s="5"/>
      <c r="G49" s="5"/>
      <c r="H49" s="5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spans="1:26" ht="12.75" customHeight="1">
      <c r="A50" s="98"/>
      <c r="B50" s="98"/>
      <c r="C50" s="5"/>
      <c r="D50" s="5"/>
      <c r="E50" s="5"/>
      <c r="F50" s="5"/>
      <c r="G50" s="5"/>
      <c r="H50" s="5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spans="1:26" ht="12.75" customHeight="1">
      <c r="A51" s="98"/>
      <c r="B51" s="98"/>
      <c r="C51" s="5"/>
      <c r="D51" s="5"/>
      <c r="E51" s="5"/>
      <c r="F51" s="5"/>
      <c r="G51" s="5"/>
      <c r="H51" s="5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spans="1:26" ht="12.75" customHeight="1">
      <c r="A52" s="98"/>
      <c r="B52" s="98"/>
      <c r="C52" s="5"/>
      <c r="D52" s="5"/>
      <c r="E52" s="5"/>
      <c r="F52" s="5"/>
      <c r="G52" s="5"/>
      <c r="H52" s="5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spans="1:26" ht="12.75" customHeight="1">
      <c r="A53" s="98"/>
      <c r="B53" s="98"/>
      <c r="C53" s="5"/>
      <c r="D53" s="5"/>
      <c r="E53" s="5"/>
      <c r="F53" s="5"/>
      <c r="G53" s="5"/>
      <c r="H53" s="5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spans="1:26" ht="12.75" customHeight="1">
      <c r="A54" s="98"/>
      <c r="B54" s="98"/>
      <c r="C54" s="5"/>
      <c r="D54" s="5"/>
      <c r="E54" s="5"/>
      <c r="F54" s="5"/>
      <c r="G54" s="5"/>
      <c r="H54" s="5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spans="1:26" ht="12.75" customHeight="1">
      <c r="A55" s="98"/>
      <c r="B55" s="98"/>
      <c r="C55" s="5"/>
      <c r="D55" s="5"/>
      <c r="E55" s="5"/>
      <c r="F55" s="5"/>
      <c r="G55" s="5"/>
      <c r="H55" s="5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spans="1:26" ht="12.75" customHeight="1">
      <c r="A56" s="98"/>
      <c r="B56" s="98"/>
      <c r="C56" s="5"/>
      <c r="D56" s="5"/>
      <c r="E56" s="5"/>
      <c r="F56" s="5"/>
      <c r="G56" s="5"/>
      <c r="H56" s="5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spans="1:26" ht="12.75" customHeight="1">
      <c r="A57" s="98"/>
      <c r="B57" s="98"/>
      <c r="C57" s="5"/>
      <c r="D57" s="5"/>
      <c r="E57" s="5"/>
      <c r="F57" s="5"/>
      <c r="G57" s="5"/>
      <c r="H57" s="5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1:26" ht="12.75" customHeight="1">
      <c r="A58" s="98"/>
      <c r="B58" s="98"/>
      <c r="C58" s="5"/>
      <c r="D58" s="5"/>
      <c r="E58" s="5"/>
      <c r="F58" s="5"/>
      <c r="G58" s="5"/>
      <c r="H58" s="5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1:26" ht="12.75" customHeight="1">
      <c r="A59" s="98"/>
      <c r="B59" s="98"/>
      <c r="C59" s="5"/>
      <c r="D59" s="5"/>
      <c r="E59" s="5"/>
      <c r="F59" s="5"/>
      <c r="G59" s="5"/>
      <c r="H59" s="5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1:26" ht="12.75" customHeight="1">
      <c r="A60" s="98"/>
      <c r="B60" s="98"/>
      <c r="C60" s="5"/>
      <c r="D60" s="5"/>
      <c r="E60" s="5"/>
      <c r="F60" s="5"/>
      <c r="G60" s="5"/>
      <c r="H60" s="5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1:26" ht="12.75" customHeight="1">
      <c r="A61" s="98"/>
      <c r="B61" s="98"/>
      <c r="C61" s="5"/>
      <c r="D61" s="5"/>
      <c r="E61" s="5"/>
      <c r="F61" s="5"/>
      <c r="G61" s="5"/>
      <c r="H61" s="5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1:26" ht="12.75" customHeight="1">
      <c r="A62" s="98"/>
      <c r="B62" s="98"/>
      <c r="C62" s="5"/>
      <c r="D62" s="5"/>
      <c r="E62" s="5"/>
      <c r="F62" s="5"/>
      <c r="G62" s="5"/>
      <c r="H62" s="5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1:26" ht="12.75" customHeight="1">
      <c r="A63" s="98"/>
      <c r="B63" s="98"/>
      <c r="C63" s="5"/>
      <c r="D63" s="5"/>
      <c r="E63" s="5"/>
      <c r="F63" s="5"/>
      <c r="G63" s="5"/>
      <c r="H63" s="5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1:26" ht="12.75" customHeight="1">
      <c r="A64" s="98"/>
      <c r="B64" s="98"/>
      <c r="C64" s="5"/>
      <c r="D64" s="5"/>
      <c r="E64" s="5"/>
      <c r="F64" s="5"/>
      <c r="G64" s="5"/>
      <c r="H64" s="5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1:26" ht="12.75" customHeight="1">
      <c r="A65" s="98"/>
      <c r="B65" s="98"/>
      <c r="C65" s="5"/>
      <c r="D65" s="5"/>
      <c r="E65" s="5"/>
      <c r="F65" s="5"/>
      <c r="G65" s="5"/>
      <c r="H65" s="5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1:26" ht="12.75" customHeight="1">
      <c r="A66" s="98"/>
      <c r="B66" s="98"/>
      <c r="C66" s="5"/>
      <c r="D66" s="5"/>
      <c r="E66" s="5"/>
      <c r="F66" s="5"/>
      <c r="G66" s="5"/>
      <c r="H66" s="5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1:26" ht="12.75" customHeight="1">
      <c r="A67" s="98"/>
      <c r="B67" s="98"/>
      <c r="C67" s="5"/>
      <c r="D67" s="5"/>
      <c r="E67" s="5"/>
      <c r="F67" s="5"/>
      <c r="G67" s="5"/>
      <c r="H67" s="5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1:26" ht="12.75" customHeight="1">
      <c r="A68" s="98"/>
      <c r="B68" s="98"/>
      <c r="C68" s="5"/>
      <c r="D68" s="5"/>
      <c r="E68" s="5"/>
      <c r="F68" s="5"/>
      <c r="G68" s="5"/>
      <c r="H68" s="5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ht="12.75" customHeight="1">
      <c r="A69" s="98"/>
      <c r="B69" s="98"/>
      <c r="C69" s="5"/>
      <c r="D69" s="5"/>
      <c r="E69" s="5"/>
      <c r="F69" s="5"/>
      <c r="G69" s="5"/>
      <c r="H69" s="5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ht="12.75" customHeight="1">
      <c r="A70" s="98"/>
      <c r="B70" s="98"/>
      <c r="C70" s="5"/>
      <c r="D70" s="5"/>
      <c r="E70" s="5"/>
      <c r="F70" s="5"/>
      <c r="G70" s="5"/>
      <c r="H70" s="5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ht="12.75" customHeight="1">
      <c r="A71" s="98"/>
      <c r="B71" s="98"/>
      <c r="C71" s="5"/>
      <c r="D71" s="5"/>
      <c r="E71" s="5"/>
      <c r="F71" s="5"/>
      <c r="G71" s="5"/>
      <c r="H71" s="5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1:26" ht="12.75" customHeight="1">
      <c r="A72" s="98"/>
      <c r="B72" s="98"/>
      <c r="C72" s="5"/>
      <c r="D72" s="5"/>
      <c r="E72" s="5"/>
      <c r="F72" s="5"/>
      <c r="G72" s="5"/>
      <c r="H72" s="5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1:26" ht="12.75" customHeight="1">
      <c r="A73" s="98"/>
      <c r="B73" s="98"/>
      <c r="C73" s="5"/>
      <c r="D73" s="5"/>
      <c r="E73" s="5"/>
      <c r="F73" s="5"/>
      <c r="G73" s="5"/>
      <c r="H73" s="5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1:26" ht="12.75" customHeight="1">
      <c r="A74" s="98"/>
      <c r="B74" s="98"/>
      <c r="C74" s="5"/>
      <c r="D74" s="5"/>
      <c r="E74" s="5"/>
      <c r="F74" s="5"/>
      <c r="G74" s="5"/>
      <c r="H74" s="5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1:26" ht="12.75" customHeight="1">
      <c r="A75" s="3"/>
      <c r="B75" s="3"/>
      <c r="C75" s="87"/>
      <c r="D75" s="87"/>
      <c r="E75" s="87"/>
      <c r="F75" s="87"/>
      <c r="G75" s="87"/>
      <c r="H75" s="87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spans="1:26" ht="12.75" customHeight="1">
      <c r="A76" s="3"/>
      <c r="B76" s="3"/>
      <c r="C76" s="87"/>
      <c r="D76" s="87"/>
      <c r="E76" s="87"/>
      <c r="F76" s="87"/>
      <c r="G76" s="87"/>
      <c r="H76" s="87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1:26" ht="12.75" customHeight="1">
      <c r="A77" s="3"/>
      <c r="B77" s="3"/>
      <c r="C77" s="87"/>
      <c r="D77" s="87"/>
      <c r="E77" s="87"/>
      <c r="F77" s="87"/>
      <c r="G77" s="87"/>
      <c r="H77" s="87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12.75" customHeight="1">
      <c r="A78" s="3"/>
      <c r="B78" s="3"/>
      <c r="C78" s="87"/>
      <c r="D78" s="87"/>
      <c r="E78" s="87"/>
      <c r="F78" s="87"/>
      <c r="G78" s="87"/>
      <c r="H78" s="87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1:26" ht="12.75" customHeight="1">
      <c r="A79" s="3"/>
      <c r="B79" s="3"/>
      <c r="C79" s="87"/>
      <c r="D79" s="87"/>
      <c r="E79" s="87"/>
      <c r="F79" s="87"/>
      <c r="G79" s="87"/>
      <c r="H79" s="87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spans="1:26" ht="12.75" customHeight="1">
      <c r="A80" s="3"/>
      <c r="B80" s="3"/>
      <c r="C80" s="87"/>
      <c r="D80" s="87"/>
      <c r="E80" s="87"/>
      <c r="F80" s="87"/>
      <c r="G80" s="87"/>
      <c r="H80" s="87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spans="1:26" ht="12.75" customHeight="1">
      <c r="A81" s="3"/>
      <c r="B81" s="3"/>
      <c r="C81" s="87"/>
      <c r="D81" s="87"/>
      <c r="E81" s="87"/>
      <c r="F81" s="87"/>
      <c r="G81" s="87"/>
      <c r="H81" s="87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spans="1:26" ht="12.75" customHeight="1">
      <c r="A82" s="3"/>
      <c r="B82" s="3"/>
      <c r="C82" s="87"/>
      <c r="D82" s="87"/>
      <c r="E82" s="87"/>
      <c r="F82" s="87"/>
      <c r="G82" s="87"/>
      <c r="H82" s="87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spans="1:26" ht="12.75" customHeight="1">
      <c r="A83" s="3"/>
      <c r="B83" s="3"/>
      <c r="C83" s="87"/>
      <c r="D83" s="87"/>
      <c r="E83" s="87"/>
      <c r="F83" s="87"/>
      <c r="G83" s="87"/>
      <c r="H83" s="87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spans="1:26" ht="12.75" customHeight="1">
      <c r="A84" s="3"/>
      <c r="B84" s="3"/>
      <c r="C84" s="87"/>
      <c r="D84" s="87"/>
      <c r="E84" s="87"/>
      <c r="F84" s="87"/>
      <c r="G84" s="87"/>
      <c r="H84" s="87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1:26" ht="12.75" customHeight="1">
      <c r="A85" s="3"/>
      <c r="B85" s="3"/>
      <c r="C85" s="87"/>
      <c r="D85" s="87"/>
      <c r="E85" s="87"/>
      <c r="F85" s="87"/>
      <c r="G85" s="87"/>
      <c r="H85" s="87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1:26" ht="12.75" customHeight="1">
      <c r="A86" s="3"/>
      <c r="B86" s="3"/>
      <c r="C86" s="87"/>
      <c r="D86" s="87"/>
      <c r="E86" s="87"/>
      <c r="F86" s="87"/>
      <c r="G86" s="87"/>
      <c r="H86" s="87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spans="1:26" ht="12.75" customHeight="1">
      <c r="A87" s="3"/>
      <c r="B87" s="3"/>
      <c r="C87" s="87"/>
      <c r="D87" s="87"/>
      <c r="E87" s="87"/>
      <c r="F87" s="87"/>
      <c r="G87" s="87"/>
      <c r="H87" s="87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spans="1:26" ht="12.75" customHeight="1">
      <c r="A88" s="3"/>
      <c r="B88" s="3"/>
      <c r="C88" s="87"/>
      <c r="D88" s="87"/>
      <c r="E88" s="87"/>
      <c r="F88" s="87"/>
      <c r="G88" s="87"/>
      <c r="H88" s="87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spans="1:26" ht="12.75" customHeight="1">
      <c r="A89" s="3"/>
      <c r="B89" s="3"/>
      <c r="C89" s="87"/>
      <c r="D89" s="87"/>
      <c r="E89" s="87"/>
      <c r="F89" s="87"/>
      <c r="G89" s="87"/>
      <c r="H89" s="87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spans="1:26" ht="12.75" customHeight="1">
      <c r="A90" s="3"/>
      <c r="B90" s="3"/>
      <c r="C90" s="87"/>
      <c r="D90" s="87"/>
      <c r="E90" s="87"/>
      <c r="F90" s="87"/>
      <c r="G90" s="87"/>
      <c r="H90" s="87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spans="1:26" ht="12.75" customHeight="1">
      <c r="A91" s="3"/>
      <c r="B91" s="3"/>
      <c r="C91" s="87"/>
      <c r="D91" s="87"/>
      <c r="E91" s="87"/>
      <c r="F91" s="87"/>
      <c r="G91" s="87"/>
      <c r="H91" s="87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spans="1:26" ht="12.75" customHeight="1">
      <c r="A92" s="3"/>
      <c r="B92" s="3"/>
      <c r="C92" s="87"/>
      <c r="D92" s="87"/>
      <c r="E92" s="87"/>
      <c r="F92" s="87"/>
      <c r="G92" s="87"/>
      <c r="H92" s="87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spans="1:26" ht="12.75" customHeight="1">
      <c r="A93" s="3"/>
      <c r="B93" s="3"/>
      <c r="C93" s="87"/>
      <c r="D93" s="87"/>
      <c r="E93" s="87"/>
      <c r="F93" s="87"/>
      <c r="G93" s="87"/>
      <c r="H93" s="87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spans="1:26" ht="12.75" customHeight="1">
      <c r="A94" s="3"/>
      <c r="B94" s="3"/>
      <c r="C94" s="87"/>
      <c r="D94" s="87"/>
      <c r="E94" s="87"/>
      <c r="F94" s="87"/>
      <c r="G94" s="87"/>
      <c r="H94" s="87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spans="1:26" ht="12.75" customHeight="1">
      <c r="A95" s="3"/>
      <c r="B95" s="3"/>
      <c r="C95" s="87"/>
      <c r="D95" s="87"/>
      <c r="E95" s="87"/>
      <c r="F95" s="87"/>
      <c r="G95" s="87"/>
      <c r="H95" s="87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spans="1:26" ht="12.75" customHeight="1">
      <c r="A96" s="3"/>
      <c r="B96" s="3"/>
      <c r="C96" s="87"/>
      <c r="D96" s="87"/>
      <c r="E96" s="87"/>
      <c r="F96" s="87"/>
      <c r="G96" s="87"/>
      <c r="H96" s="87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spans="1:26" ht="12.75" customHeight="1">
      <c r="A97" s="3"/>
      <c r="B97" s="3"/>
      <c r="C97" s="87"/>
      <c r="D97" s="87"/>
      <c r="E97" s="87"/>
      <c r="F97" s="87"/>
      <c r="G97" s="87"/>
      <c r="H97" s="87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spans="1:26" ht="12.75" customHeight="1">
      <c r="A98" s="3"/>
      <c r="B98" s="3"/>
      <c r="C98" s="87"/>
      <c r="D98" s="87"/>
      <c r="E98" s="87"/>
      <c r="F98" s="87"/>
      <c r="G98" s="87"/>
      <c r="H98" s="87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spans="1:26" ht="12.75" customHeight="1">
      <c r="A99" s="3"/>
      <c r="B99" s="3"/>
      <c r="C99" s="87"/>
      <c r="D99" s="87"/>
      <c r="E99" s="87"/>
      <c r="F99" s="87"/>
      <c r="G99" s="87"/>
      <c r="H99" s="87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spans="1:26" ht="12.75" customHeight="1">
      <c r="A100" s="3"/>
      <c r="B100" s="3"/>
      <c r="C100" s="87"/>
      <c r="D100" s="87"/>
      <c r="E100" s="87"/>
      <c r="F100" s="87"/>
      <c r="G100" s="87"/>
      <c r="H100" s="87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1:26" ht="12.75" customHeight="1">
      <c r="A101" s="3"/>
      <c r="B101" s="3"/>
      <c r="C101" s="87"/>
      <c r="D101" s="87"/>
      <c r="E101" s="87"/>
      <c r="F101" s="87"/>
      <c r="G101" s="87"/>
      <c r="H101" s="87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1:26" ht="12.75" customHeight="1">
      <c r="A102" s="3"/>
      <c r="B102" s="3"/>
      <c r="C102" s="87"/>
      <c r="D102" s="87"/>
      <c r="E102" s="87"/>
      <c r="F102" s="87"/>
      <c r="G102" s="87"/>
      <c r="H102" s="87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1:26" ht="12.75" customHeight="1">
      <c r="A103" s="3"/>
      <c r="B103" s="3"/>
      <c r="C103" s="87"/>
      <c r="D103" s="87"/>
      <c r="E103" s="87"/>
      <c r="F103" s="87"/>
      <c r="G103" s="87"/>
      <c r="H103" s="87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1:26" ht="12.75" customHeight="1">
      <c r="A104" s="3"/>
      <c r="B104" s="3"/>
      <c r="C104" s="87"/>
      <c r="D104" s="87"/>
      <c r="E104" s="87"/>
      <c r="F104" s="87"/>
      <c r="G104" s="87"/>
      <c r="H104" s="87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1:26" ht="12.75" customHeight="1">
      <c r="A105" s="3"/>
      <c r="B105" s="3"/>
      <c r="C105" s="87"/>
      <c r="D105" s="87"/>
      <c r="E105" s="87"/>
      <c r="F105" s="87"/>
      <c r="G105" s="87"/>
      <c r="H105" s="87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1:26" ht="12.75" customHeight="1">
      <c r="A106" s="3"/>
      <c r="B106" s="3"/>
      <c r="C106" s="87"/>
      <c r="D106" s="87"/>
      <c r="E106" s="87"/>
      <c r="F106" s="87"/>
      <c r="G106" s="87"/>
      <c r="H106" s="87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1:26" ht="12.75" customHeight="1">
      <c r="A107" s="3"/>
      <c r="B107" s="3"/>
      <c r="C107" s="87"/>
      <c r="D107" s="87"/>
      <c r="E107" s="87"/>
      <c r="F107" s="87"/>
      <c r="G107" s="87"/>
      <c r="H107" s="87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1:26" ht="12.75" customHeight="1">
      <c r="A108" s="3"/>
      <c r="B108" s="3"/>
      <c r="C108" s="87"/>
      <c r="D108" s="87"/>
      <c r="E108" s="87"/>
      <c r="F108" s="87"/>
      <c r="G108" s="87"/>
      <c r="H108" s="87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1:26" ht="12.75" customHeight="1">
      <c r="A109" s="3"/>
      <c r="B109" s="3"/>
      <c r="C109" s="87"/>
      <c r="D109" s="87"/>
      <c r="E109" s="87"/>
      <c r="F109" s="87"/>
      <c r="G109" s="87"/>
      <c r="H109" s="87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1:26" ht="12.75" customHeight="1">
      <c r="A110" s="3"/>
      <c r="B110" s="3"/>
      <c r="C110" s="87"/>
      <c r="D110" s="87"/>
      <c r="E110" s="87"/>
      <c r="F110" s="87"/>
      <c r="G110" s="87"/>
      <c r="H110" s="87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1:26" ht="12.75" customHeight="1">
      <c r="A111" s="3"/>
      <c r="B111" s="3"/>
      <c r="C111" s="87"/>
      <c r="D111" s="87"/>
      <c r="E111" s="87"/>
      <c r="F111" s="87"/>
      <c r="G111" s="87"/>
      <c r="H111" s="87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1:26" ht="12.75" customHeight="1">
      <c r="A112" s="3"/>
      <c r="B112" s="3"/>
      <c r="C112" s="87"/>
      <c r="D112" s="87"/>
      <c r="E112" s="87"/>
      <c r="F112" s="87"/>
      <c r="G112" s="87"/>
      <c r="H112" s="87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1:26" ht="12.75" customHeight="1">
      <c r="A113" s="3"/>
      <c r="B113" s="3"/>
      <c r="C113" s="87"/>
      <c r="D113" s="87"/>
      <c r="E113" s="87"/>
      <c r="F113" s="87"/>
      <c r="G113" s="87"/>
      <c r="H113" s="87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1:26" ht="12.75" customHeight="1">
      <c r="A114" s="3"/>
      <c r="B114" s="3"/>
      <c r="C114" s="87"/>
      <c r="D114" s="87"/>
      <c r="E114" s="87"/>
      <c r="F114" s="87"/>
      <c r="G114" s="87"/>
      <c r="H114" s="87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1:26" ht="12.75" customHeight="1">
      <c r="A115" s="3"/>
      <c r="B115" s="3"/>
      <c r="C115" s="87"/>
      <c r="D115" s="87"/>
      <c r="E115" s="87"/>
      <c r="F115" s="87"/>
      <c r="G115" s="87"/>
      <c r="H115" s="87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1:26" ht="12.75" customHeight="1">
      <c r="A116" s="3"/>
      <c r="B116" s="3"/>
      <c r="C116" s="87"/>
      <c r="D116" s="87"/>
      <c r="E116" s="87"/>
      <c r="F116" s="87"/>
      <c r="G116" s="87"/>
      <c r="H116" s="87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1:26" ht="12.75" customHeight="1">
      <c r="A117" s="3"/>
      <c r="B117" s="3"/>
      <c r="C117" s="87"/>
      <c r="D117" s="87"/>
      <c r="E117" s="87"/>
      <c r="F117" s="87"/>
      <c r="G117" s="87"/>
      <c r="H117" s="87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1:26" ht="12.75" customHeight="1">
      <c r="A118" s="3"/>
      <c r="B118" s="3"/>
      <c r="C118" s="87"/>
      <c r="D118" s="87"/>
      <c r="E118" s="87"/>
      <c r="F118" s="87"/>
      <c r="G118" s="87"/>
      <c r="H118" s="87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1:26" ht="12.75" customHeight="1">
      <c r="A119" s="3"/>
      <c r="B119" s="3"/>
      <c r="C119" s="87"/>
      <c r="D119" s="87"/>
      <c r="E119" s="87"/>
      <c r="F119" s="87"/>
      <c r="G119" s="87"/>
      <c r="H119" s="87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1:26" ht="12.75" customHeight="1">
      <c r="A120" s="3"/>
      <c r="B120" s="3"/>
      <c r="C120" s="87"/>
      <c r="D120" s="87"/>
      <c r="E120" s="87"/>
      <c r="F120" s="87"/>
      <c r="G120" s="87"/>
      <c r="H120" s="87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1:26" ht="12.75" customHeight="1">
      <c r="A121" s="3"/>
      <c r="B121" s="3"/>
      <c r="C121" s="87"/>
      <c r="D121" s="87"/>
      <c r="E121" s="87"/>
      <c r="F121" s="87"/>
      <c r="G121" s="87"/>
      <c r="H121" s="87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1:26" ht="12.75" customHeight="1">
      <c r="A122" s="3"/>
      <c r="B122" s="3"/>
      <c r="C122" s="87"/>
      <c r="D122" s="87"/>
      <c r="E122" s="87"/>
      <c r="F122" s="87"/>
      <c r="G122" s="87"/>
      <c r="H122" s="87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ht="12.75" customHeight="1">
      <c r="A123" s="3"/>
      <c r="B123" s="3"/>
      <c r="C123" s="87"/>
      <c r="D123" s="87"/>
      <c r="E123" s="87"/>
      <c r="F123" s="87"/>
      <c r="G123" s="87"/>
      <c r="H123" s="87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1:26" ht="12.75" customHeight="1">
      <c r="A124" s="3"/>
      <c r="B124" s="3"/>
      <c r="C124" s="87"/>
      <c r="D124" s="87"/>
      <c r="E124" s="87"/>
      <c r="F124" s="87"/>
      <c r="G124" s="87"/>
      <c r="H124" s="87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1:26" ht="12.75" customHeight="1">
      <c r="A125" s="3"/>
      <c r="B125" s="3"/>
      <c r="C125" s="87"/>
      <c r="D125" s="87"/>
      <c r="E125" s="87"/>
      <c r="F125" s="87"/>
      <c r="G125" s="87"/>
      <c r="H125" s="87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1:26" ht="12.75" customHeight="1">
      <c r="A126" s="3"/>
      <c r="B126" s="3"/>
      <c r="C126" s="87"/>
      <c r="D126" s="87"/>
      <c r="E126" s="87"/>
      <c r="F126" s="87"/>
      <c r="G126" s="87"/>
      <c r="H126" s="87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1:26" ht="12.75" customHeight="1">
      <c r="A127" s="3"/>
      <c r="B127" s="3"/>
      <c r="C127" s="87"/>
      <c r="D127" s="87"/>
      <c r="E127" s="87"/>
      <c r="F127" s="87"/>
      <c r="G127" s="87"/>
      <c r="H127" s="87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ht="12.75" customHeight="1">
      <c r="A128" s="3"/>
      <c r="B128" s="3"/>
      <c r="C128" s="87"/>
      <c r="D128" s="87"/>
      <c r="E128" s="87"/>
      <c r="F128" s="87"/>
      <c r="G128" s="87"/>
      <c r="H128" s="87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1:26" ht="12.75" customHeight="1">
      <c r="A129" s="3"/>
      <c r="B129" s="3"/>
      <c r="C129" s="87"/>
      <c r="D129" s="87"/>
      <c r="E129" s="87"/>
      <c r="F129" s="87"/>
      <c r="G129" s="87"/>
      <c r="H129" s="87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1:26" ht="12.75" customHeight="1">
      <c r="A130" s="3"/>
      <c r="B130" s="3"/>
      <c r="C130" s="87"/>
      <c r="D130" s="87"/>
      <c r="E130" s="87"/>
      <c r="F130" s="87"/>
      <c r="G130" s="87"/>
      <c r="H130" s="87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1:26" ht="12.75" customHeight="1">
      <c r="A131" s="3"/>
      <c r="B131" s="3"/>
      <c r="C131" s="87"/>
      <c r="D131" s="87"/>
      <c r="E131" s="87"/>
      <c r="F131" s="87"/>
      <c r="G131" s="87"/>
      <c r="H131" s="87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1:26" ht="12.75" customHeight="1">
      <c r="A132" s="3"/>
      <c r="B132" s="3"/>
      <c r="C132" s="87"/>
      <c r="D132" s="87"/>
      <c r="E132" s="87"/>
      <c r="F132" s="87"/>
      <c r="G132" s="87"/>
      <c r="H132" s="87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1:26" ht="12.75" customHeight="1">
      <c r="A133" s="3"/>
      <c r="B133" s="3"/>
      <c r="C133" s="87"/>
      <c r="D133" s="87"/>
      <c r="E133" s="87"/>
      <c r="F133" s="87"/>
      <c r="G133" s="87"/>
      <c r="H133" s="87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1:26" ht="12.75" customHeight="1">
      <c r="A134" s="3"/>
      <c r="B134" s="3"/>
      <c r="C134" s="87"/>
      <c r="D134" s="87"/>
      <c r="E134" s="87"/>
      <c r="F134" s="87"/>
      <c r="G134" s="87"/>
      <c r="H134" s="87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1:26" ht="12.75" customHeight="1">
      <c r="A135" s="3"/>
      <c r="B135" s="3"/>
      <c r="C135" s="87"/>
      <c r="D135" s="87"/>
      <c r="E135" s="87"/>
      <c r="F135" s="87"/>
      <c r="G135" s="87"/>
      <c r="H135" s="87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1:26" ht="12.75" customHeight="1">
      <c r="A136" s="3"/>
      <c r="B136" s="3"/>
      <c r="C136" s="87"/>
      <c r="D136" s="87"/>
      <c r="E136" s="87"/>
      <c r="F136" s="87"/>
      <c r="G136" s="87"/>
      <c r="H136" s="87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1:26" ht="12.75" customHeight="1">
      <c r="A137" s="3"/>
      <c r="B137" s="3"/>
      <c r="C137" s="87"/>
      <c r="D137" s="87"/>
      <c r="E137" s="87"/>
      <c r="F137" s="87"/>
      <c r="G137" s="87"/>
      <c r="H137" s="87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1:26" ht="12.75" customHeight="1">
      <c r="A138" s="3"/>
      <c r="B138" s="3"/>
      <c r="C138" s="87"/>
      <c r="D138" s="87"/>
      <c r="E138" s="87"/>
      <c r="F138" s="87"/>
      <c r="G138" s="87"/>
      <c r="H138" s="87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1:26" ht="12.75" customHeight="1">
      <c r="A139" s="3"/>
      <c r="B139" s="3"/>
      <c r="C139" s="87"/>
      <c r="D139" s="87"/>
      <c r="E139" s="87"/>
      <c r="F139" s="87"/>
      <c r="G139" s="87"/>
      <c r="H139" s="87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1:26" ht="12.75" customHeight="1">
      <c r="A140" s="3"/>
      <c r="B140" s="3"/>
      <c r="C140" s="87"/>
      <c r="D140" s="87"/>
      <c r="E140" s="87"/>
      <c r="F140" s="87"/>
      <c r="G140" s="87"/>
      <c r="H140" s="87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1:26" ht="12.75" customHeight="1">
      <c r="A141" s="3"/>
      <c r="B141" s="3"/>
      <c r="C141" s="87"/>
      <c r="D141" s="87"/>
      <c r="E141" s="87"/>
      <c r="F141" s="87"/>
      <c r="G141" s="87"/>
      <c r="H141" s="87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1:26" ht="12.75" customHeight="1">
      <c r="A142" s="3"/>
      <c r="B142" s="3"/>
      <c r="C142" s="87"/>
      <c r="D142" s="87"/>
      <c r="E142" s="87"/>
      <c r="F142" s="87"/>
      <c r="G142" s="87"/>
      <c r="H142" s="87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1:26" ht="12.75" customHeight="1">
      <c r="A143" s="3"/>
      <c r="B143" s="3"/>
      <c r="C143" s="87"/>
      <c r="D143" s="87"/>
      <c r="E143" s="87"/>
      <c r="F143" s="87"/>
      <c r="G143" s="87"/>
      <c r="H143" s="87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1:26" ht="12.75" customHeight="1">
      <c r="A144" s="3"/>
      <c r="B144" s="3"/>
      <c r="C144" s="87"/>
      <c r="D144" s="87"/>
      <c r="E144" s="87"/>
      <c r="F144" s="87"/>
      <c r="G144" s="87"/>
      <c r="H144" s="87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1:26" ht="12.75" customHeight="1">
      <c r="A145" s="3"/>
      <c r="B145" s="3"/>
      <c r="C145" s="87"/>
      <c r="D145" s="87"/>
      <c r="E145" s="87"/>
      <c r="F145" s="87"/>
      <c r="G145" s="87"/>
      <c r="H145" s="87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1:26" ht="12.75" customHeight="1">
      <c r="A146" s="3"/>
      <c r="B146" s="3"/>
      <c r="C146" s="87"/>
      <c r="D146" s="87"/>
      <c r="E146" s="87"/>
      <c r="F146" s="87"/>
      <c r="G146" s="87"/>
      <c r="H146" s="87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1:26" ht="12.75" customHeight="1">
      <c r="A147" s="3"/>
      <c r="B147" s="3"/>
      <c r="C147" s="87"/>
      <c r="D147" s="87"/>
      <c r="E147" s="87"/>
      <c r="F147" s="87"/>
      <c r="G147" s="87"/>
      <c r="H147" s="87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1:26" ht="12.75" customHeight="1">
      <c r="A148" s="3"/>
      <c r="B148" s="3"/>
      <c r="C148" s="87"/>
      <c r="D148" s="87"/>
      <c r="E148" s="87"/>
      <c r="F148" s="87"/>
      <c r="G148" s="87"/>
      <c r="H148" s="87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1:26" ht="12.75" customHeight="1">
      <c r="A149" s="3"/>
      <c r="B149" s="3"/>
      <c r="C149" s="87"/>
      <c r="D149" s="87"/>
      <c r="E149" s="87"/>
      <c r="F149" s="87"/>
      <c r="G149" s="87"/>
      <c r="H149" s="87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1:26" ht="12.75" customHeight="1">
      <c r="A150" s="3"/>
      <c r="B150" s="3"/>
      <c r="C150" s="87"/>
      <c r="D150" s="87"/>
      <c r="E150" s="87"/>
      <c r="F150" s="87"/>
      <c r="G150" s="87"/>
      <c r="H150" s="87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1:26" ht="12.75" customHeight="1">
      <c r="A151" s="3"/>
      <c r="B151" s="3"/>
      <c r="C151" s="87"/>
      <c r="D151" s="87"/>
      <c r="E151" s="87"/>
      <c r="F151" s="87"/>
      <c r="G151" s="87"/>
      <c r="H151" s="87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12.75" customHeight="1">
      <c r="A152" s="3"/>
      <c r="B152" s="3"/>
      <c r="C152" s="87"/>
      <c r="D152" s="87"/>
      <c r="E152" s="87"/>
      <c r="F152" s="87"/>
      <c r="G152" s="87"/>
      <c r="H152" s="87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ht="12.75" customHeight="1">
      <c r="A153" s="3"/>
      <c r="B153" s="3"/>
      <c r="C153" s="87"/>
      <c r="D153" s="87"/>
      <c r="E153" s="87"/>
      <c r="F153" s="87"/>
      <c r="G153" s="87"/>
      <c r="H153" s="87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ht="12.75" customHeight="1">
      <c r="A154" s="3"/>
      <c r="B154" s="3"/>
      <c r="C154" s="87"/>
      <c r="D154" s="87"/>
      <c r="E154" s="87"/>
      <c r="F154" s="87"/>
      <c r="G154" s="87"/>
      <c r="H154" s="87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1:26" ht="12.75" customHeight="1">
      <c r="A155" s="3"/>
      <c r="B155" s="3"/>
      <c r="C155" s="87"/>
      <c r="D155" s="87"/>
      <c r="E155" s="87"/>
      <c r="F155" s="87"/>
      <c r="G155" s="87"/>
      <c r="H155" s="87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ht="12.75" customHeight="1">
      <c r="A156" s="3"/>
      <c r="B156" s="3"/>
      <c r="C156" s="87"/>
      <c r="D156" s="87"/>
      <c r="E156" s="87"/>
      <c r="F156" s="87"/>
      <c r="G156" s="87"/>
      <c r="H156" s="87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ht="12.75" customHeight="1">
      <c r="A157" s="3"/>
      <c r="B157" s="3"/>
      <c r="C157" s="87"/>
      <c r="D157" s="87"/>
      <c r="E157" s="87"/>
      <c r="F157" s="87"/>
      <c r="G157" s="87"/>
      <c r="H157" s="87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ht="12.75" customHeight="1">
      <c r="A158" s="3"/>
      <c r="B158" s="3"/>
      <c r="C158" s="87"/>
      <c r="D158" s="87"/>
      <c r="E158" s="87"/>
      <c r="F158" s="87"/>
      <c r="G158" s="87"/>
      <c r="H158" s="87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ht="12.75" customHeight="1">
      <c r="A159" s="3"/>
      <c r="B159" s="3"/>
      <c r="C159" s="87"/>
      <c r="D159" s="87"/>
      <c r="E159" s="87"/>
      <c r="F159" s="87"/>
      <c r="G159" s="87"/>
      <c r="H159" s="87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ht="12.75" customHeight="1">
      <c r="A160" s="3"/>
      <c r="B160" s="3"/>
      <c r="C160" s="87"/>
      <c r="D160" s="87"/>
      <c r="E160" s="87"/>
      <c r="F160" s="87"/>
      <c r="G160" s="87"/>
      <c r="H160" s="87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ht="12.75" customHeight="1">
      <c r="A161" s="3"/>
      <c r="B161" s="3"/>
      <c r="C161" s="87"/>
      <c r="D161" s="87"/>
      <c r="E161" s="87"/>
      <c r="F161" s="87"/>
      <c r="G161" s="87"/>
      <c r="H161" s="87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ht="12.75" customHeight="1">
      <c r="A162" s="3"/>
      <c r="B162" s="3"/>
      <c r="C162" s="87"/>
      <c r="D162" s="87"/>
      <c r="E162" s="87"/>
      <c r="F162" s="87"/>
      <c r="G162" s="87"/>
      <c r="H162" s="87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ht="12.75" customHeight="1">
      <c r="A163" s="3"/>
      <c r="B163" s="3"/>
      <c r="C163" s="87"/>
      <c r="D163" s="87"/>
      <c r="E163" s="87"/>
      <c r="F163" s="87"/>
      <c r="G163" s="87"/>
      <c r="H163" s="87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ht="12.75" customHeight="1">
      <c r="A164" s="8"/>
      <c r="B164" s="8"/>
      <c r="C164" s="36"/>
      <c r="D164" s="36"/>
      <c r="E164" s="36"/>
      <c r="F164" s="36"/>
      <c r="G164" s="36"/>
      <c r="H164" s="36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ht="12.75" customHeight="1">
      <c r="A165" s="8"/>
      <c r="B165" s="8"/>
      <c r="C165" s="36"/>
      <c r="D165" s="36"/>
      <c r="E165" s="36"/>
      <c r="F165" s="36"/>
      <c r="G165" s="36"/>
      <c r="H165" s="36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ht="12.75" customHeight="1">
      <c r="A166" s="8"/>
      <c r="B166" s="8"/>
      <c r="C166" s="36"/>
      <c r="D166" s="36"/>
      <c r="E166" s="36"/>
      <c r="F166" s="36"/>
      <c r="G166" s="36"/>
      <c r="H166" s="36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ht="12.75" customHeight="1">
      <c r="A167" s="8"/>
      <c r="B167" s="8"/>
      <c r="C167" s="36"/>
      <c r="D167" s="36"/>
      <c r="E167" s="36"/>
      <c r="F167" s="36"/>
      <c r="G167" s="36"/>
      <c r="H167" s="36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1:26" ht="12.75" customHeight="1">
      <c r="A168" s="8"/>
      <c r="B168" s="8"/>
      <c r="C168" s="36"/>
      <c r="D168" s="36"/>
      <c r="E168" s="36"/>
      <c r="F168" s="36"/>
      <c r="G168" s="36"/>
      <c r="H168" s="36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ht="12.75" customHeight="1">
      <c r="A169" s="8"/>
      <c r="B169" s="8"/>
      <c r="C169" s="36"/>
      <c r="D169" s="36"/>
      <c r="E169" s="36"/>
      <c r="F169" s="36"/>
      <c r="G169" s="36"/>
      <c r="H169" s="36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1:26" ht="12.75" customHeight="1">
      <c r="A170" s="8"/>
      <c r="B170" s="8"/>
      <c r="C170" s="36"/>
      <c r="D170" s="36"/>
      <c r="E170" s="36"/>
      <c r="F170" s="36"/>
      <c r="G170" s="36"/>
      <c r="H170" s="36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1:26" ht="12.75" customHeight="1">
      <c r="A171" s="8"/>
      <c r="B171" s="8"/>
      <c r="C171" s="36"/>
      <c r="D171" s="36"/>
      <c r="E171" s="36"/>
      <c r="F171" s="36"/>
      <c r="G171" s="36"/>
      <c r="H171" s="36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1:26" ht="12.75" customHeight="1">
      <c r="A172" s="8"/>
      <c r="B172" s="8"/>
      <c r="C172" s="36"/>
      <c r="D172" s="36"/>
      <c r="E172" s="36"/>
      <c r="F172" s="36"/>
      <c r="G172" s="36"/>
      <c r="H172" s="36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1:26" ht="12.75" customHeight="1">
      <c r="A173" s="8"/>
      <c r="B173" s="8"/>
      <c r="C173" s="36"/>
      <c r="D173" s="36"/>
      <c r="E173" s="36"/>
      <c r="F173" s="36"/>
      <c r="G173" s="36"/>
      <c r="H173" s="36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1:26" ht="12.75" customHeight="1">
      <c r="A174" s="8"/>
      <c r="B174" s="8"/>
      <c r="C174" s="36"/>
      <c r="D174" s="36"/>
      <c r="E174" s="36"/>
      <c r="F174" s="36"/>
      <c r="G174" s="36"/>
      <c r="H174" s="36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1:26" ht="12.75" customHeight="1">
      <c r="A175" s="8"/>
      <c r="B175" s="8"/>
      <c r="C175" s="36"/>
      <c r="D175" s="36"/>
      <c r="E175" s="36"/>
      <c r="F175" s="36"/>
      <c r="G175" s="36"/>
      <c r="H175" s="36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1:26" ht="12.75" customHeight="1">
      <c r="A176" s="8"/>
      <c r="B176" s="8"/>
      <c r="C176" s="36"/>
      <c r="D176" s="36"/>
      <c r="E176" s="36"/>
      <c r="F176" s="36"/>
      <c r="G176" s="36"/>
      <c r="H176" s="36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1:26" ht="12.75" customHeight="1">
      <c r="A177" s="8"/>
      <c r="B177" s="8"/>
      <c r="C177" s="36"/>
      <c r="D177" s="36"/>
      <c r="E177" s="36"/>
      <c r="F177" s="36"/>
      <c r="G177" s="36"/>
      <c r="H177" s="36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ht="12.75" customHeight="1">
      <c r="A178" s="8"/>
      <c r="B178" s="8"/>
      <c r="C178" s="36"/>
      <c r="D178" s="36"/>
      <c r="E178" s="36"/>
      <c r="F178" s="36"/>
      <c r="G178" s="36"/>
      <c r="H178" s="36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ht="12.75" customHeight="1">
      <c r="A179" s="8"/>
      <c r="B179" s="8"/>
      <c r="C179" s="36"/>
      <c r="D179" s="36"/>
      <c r="E179" s="36"/>
      <c r="F179" s="36"/>
      <c r="G179" s="36"/>
      <c r="H179" s="36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1:26" ht="12.75" customHeight="1">
      <c r="A180" s="8"/>
      <c r="B180" s="8"/>
      <c r="C180" s="36"/>
      <c r="D180" s="36"/>
      <c r="E180" s="36"/>
      <c r="F180" s="36"/>
      <c r="G180" s="36"/>
      <c r="H180" s="36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1:26" ht="12.75" customHeight="1">
      <c r="A181" s="8"/>
      <c r="B181" s="8"/>
      <c r="C181" s="36"/>
      <c r="D181" s="36"/>
      <c r="E181" s="36"/>
      <c r="F181" s="36"/>
      <c r="G181" s="36"/>
      <c r="H181" s="36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1:26" ht="12.75" customHeight="1">
      <c r="A182" s="8"/>
      <c r="B182" s="8"/>
      <c r="C182" s="36"/>
      <c r="D182" s="36"/>
      <c r="E182" s="36"/>
      <c r="F182" s="36"/>
      <c r="G182" s="36"/>
      <c r="H182" s="36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1:26" ht="12.75" customHeight="1">
      <c r="A183" s="8"/>
      <c r="B183" s="8"/>
      <c r="C183" s="36"/>
      <c r="D183" s="36"/>
      <c r="E183" s="36"/>
      <c r="F183" s="36"/>
      <c r="G183" s="36"/>
      <c r="H183" s="36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1:26" ht="12.75" customHeight="1">
      <c r="A184" s="8"/>
      <c r="B184" s="8"/>
      <c r="C184" s="36"/>
      <c r="D184" s="36"/>
      <c r="E184" s="36"/>
      <c r="F184" s="36"/>
      <c r="G184" s="36"/>
      <c r="H184" s="36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1:26" ht="12.75" customHeight="1">
      <c r="A185" s="8"/>
      <c r="B185" s="8"/>
      <c r="C185" s="36"/>
      <c r="D185" s="36"/>
      <c r="E185" s="36"/>
      <c r="F185" s="36"/>
      <c r="G185" s="36"/>
      <c r="H185" s="36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1:26" ht="12.75" customHeight="1">
      <c r="A186" s="8"/>
      <c r="B186" s="8"/>
      <c r="C186" s="36"/>
      <c r="D186" s="36"/>
      <c r="E186" s="36"/>
      <c r="F186" s="36"/>
      <c r="G186" s="36"/>
      <c r="H186" s="36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1:26" ht="12.75" customHeight="1">
      <c r="A187" s="8"/>
      <c r="B187" s="8"/>
      <c r="C187" s="36"/>
      <c r="D187" s="36"/>
      <c r="E187" s="36"/>
      <c r="F187" s="36"/>
      <c r="G187" s="36"/>
      <c r="H187" s="36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1:26" ht="12.75" customHeight="1">
      <c r="A188" s="8"/>
      <c r="B188" s="8"/>
      <c r="C188" s="36"/>
      <c r="D188" s="36"/>
      <c r="E188" s="36"/>
      <c r="F188" s="36"/>
      <c r="G188" s="36"/>
      <c r="H188" s="36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1:26" ht="12.75" customHeight="1">
      <c r="A189" s="8"/>
      <c r="B189" s="8"/>
      <c r="C189" s="36"/>
      <c r="D189" s="36"/>
      <c r="E189" s="36"/>
      <c r="F189" s="36"/>
      <c r="G189" s="36"/>
      <c r="H189" s="36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1:26" ht="12.75" customHeight="1">
      <c r="A190" s="8"/>
      <c r="B190" s="8"/>
      <c r="C190" s="36"/>
      <c r="D190" s="36"/>
      <c r="E190" s="36"/>
      <c r="F190" s="36"/>
      <c r="G190" s="36"/>
      <c r="H190" s="36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1:26" ht="12.75" customHeight="1">
      <c r="A191" s="8"/>
      <c r="B191" s="8"/>
      <c r="C191" s="36"/>
      <c r="D191" s="36"/>
      <c r="E191" s="36"/>
      <c r="F191" s="36"/>
      <c r="G191" s="36"/>
      <c r="H191" s="36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1:26" ht="12.75" customHeight="1">
      <c r="A192" s="8"/>
      <c r="B192" s="8"/>
      <c r="C192" s="36"/>
      <c r="D192" s="36"/>
      <c r="E192" s="36"/>
      <c r="F192" s="36"/>
      <c r="G192" s="36"/>
      <c r="H192" s="36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1:26" ht="12.75" customHeight="1">
      <c r="A193" s="8"/>
      <c r="B193" s="8"/>
      <c r="C193" s="36"/>
      <c r="D193" s="36"/>
      <c r="E193" s="36"/>
      <c r="F193" s="36"/>
      <c r="G193" s="36"/>
      <c r="H193" s="36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1:26" ht="12.75" customHeight="1">
      <c r="A194" s="8"/>
      <c r="B194" s="8"/>
      <c r="C194" s="36"/>
      <c r="D194" s="36"/>
      <c r="E194" s="36"/>
      <c r="F194" s="36"/>
      <c r="G194" s="36"/>
      <c r="H194" s="36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1:26" ht="12.75" customHeight="1">
      <c r="A195" s="8"/>
      <c r="B195" s="8"/>
      <c r="C195" s="36"/>
      <c r="D195" s="36"/>
      <c r="E195" s="36"/>
      <c r="F195" s="36"/>
      <c r="G195" s="36"/>
      <c r="H195" s="36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1:26" ht="12.75" customHeight="1">
      <c r="A196" s="8"/>
      <c r="B196" s="8"/>
      <c r="C196" s="36"/>
      <c r="D196" s="36"/>
      <c r="E196" s="36"/>
      <c r="F196" s="36"/>
      <c r="G196" s="36"/>
      <c r="H196" s="36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1:26" ht="12.75" customHeight="1">
      <c r="A197" s="8"/>
      <c r="B197" s="8"/>
      <c r="C197" s="36"/>
      <c r="D197" s="36"/>
      <c r="E197" s="36"/>
      <c r="F197" s="36"/>
      <c r="G197" s="36"/>
      <c r="H197" s="36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1:26" ht="12.75" customHeight="1">
      <c r="A198" s="8"/>
      <c r="B198" s="8"/>
      <c r="C198" s="36"/>
      <c r="D198" s="36"/>
      <c r="E198" s="36"/>
      <c r="F198" s="36"/>
      <c r="G198" s="36"/>
      <c r="H198" s="36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1:26" ht="12.75" customHeight="1">
      <c r="A199" s="8"/>
      <c r="B199" s="8"/>
      <c r="C199" s="36"/>
      <c r="D199" s="36"/>
      <c r="E199" s="36"/>
      <c r="F199" s="36"/>
      <c r="G199" s="36"/>
      <c r="H199" s="36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1:26" ht="12.75" customHeight="1">
      <c r="A200" s="8"/>
      <c r="B200" s="8"/>
      <c r="C200" s="36"/>
      <c r="D200" s="36"/>
      <c r="E200" s="36"/>
      <c r="F200" s="36"/>
      <c r="G200" s="36"/>
      <c r="H200" s="36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1:26" ht="12.75" customHeight="1">
      <c r="A201" s="8"/>
      <c r="B201" s="8"/>
      <c r="C201" s="36"/>
      <c r="D201" s="36"/>
      <c r="E201" s="36"/>
      <c r="F201" s="36"/>
      <c r="G201" s="36"/>
      <c r="H201" s="36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1:26" ht="12.75" customHeight="1">
      <c r="A202" s="8"/>
      <c r="B202" s="8"/>
      <c r="C202" s="36"/>
      <c r="D202" s="36"/>
      <c r="E202" s="36"/>
      <c r="F202" s="36"/>
      <c r="G202" s="36"/>
      <c r="H202" s="36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1:26" ht="12.75" customHeight="1">
      <c r="A203" s="8"/>
      <c r="B203" s="8"/>
      <c r="C203" s="36"/>
      <c r="D203" s="36"/>
      <c r="E203" s="36"/>
      <c r="F203" s="36"/>
      <c r="G203" s="36"/>
      <c r="H203" s="36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1:26" ht="12.75" customHeight="1">
      <c r="A204" s="8"/>
      <c r="B204" s="8"/>
      <c r="C204" s="36"/>
      <c r="D204" s="36"/>
      <c r="E204" s="36"/>
      <c r="F204" s="36"/>
      <c r="G204" s="36"/>
      <c r="H204" s="36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1:26" ht="12.75" customHeight="1">
      <c r="A205" s="8"/>
      <c r="B205" s="8"/>
      <c r="C205" s="36"/>
      <c r="D205" s="36"/>
      <c r="E205" s="36"/>
      <c r="F205" s="36"/>
      <c r="G205" s="36"/>
      <c r="H205" s="36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1:26" ht="12.75" customHeight="1">
      <c r="A206" s="8"/>
      <c r="B206" s="8"/>
      <c r="C206" s="36"/>
      <c r="D206" s="36"/>
      <c r="E206" s="36"/>
      <c r="F206" s="36"/>
      <c r="G206" s="36"/>
      <c r="H206" s="36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1:26" ht="12.75" customHeight="1">
      <c r="A207" s="8"/>
      <c r="B207" s="8"/>
      <c r="C207" s="36"/>
      <c r="D207" s="36"/>
      <c r="E207" s="36"/>
      <c r="F207" s="36"/>
      <c r="G207" s="36"/>
      <c r="H207" s="36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1:26" ht="12.75" customHeight="1">
      <c r="A208" s="8"/>
      <c r="B208" s="8"/>
      <c r="C208" s="36"/>
      <c r="D208" s="36"/>
      <c r="E208" s="36"/>
      <c r="F208" s="36"/>
      <c r="G208" s="36"/>
      <c r="H208" s="36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1:26" ht="12.75" customHeight="1">
      <c r="A209" s="8"/>
      <c r="B209" s="8"/>
      <c r="C209" s="36"/>
      <c r="D209" s="36"/>
      <c r="E209" s="36"/>
      <c r="F209" s="36"/>
      <c r="G209" s="36"/>
      <c r="H209" s="36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1:26" ht="12.75" customHeight="1">
      <c r="A210" s="8"/>
      <c r="B210" s="8"/>
      <c r="C210" s="36"/>
      <c r="D210" s="36"/>
      <c r="E210" s="36"/>
      <c r="F210" s="36"/>
      <c r="G210" s="36"/>
      <c r="H210" s="36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1:26" ht="12.75" customHeight="1">
      <c r="A211" s="8"/>
      <c r="B211" s="8"/>
      <c r="C211" s="36"/>
      <c r="D211" s="36"/>
      <c r="E211" s="36"/>
      <c r="F211" s="36"/>
      <c r="G211" s="36"/>
      <c r="H211" s="36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1:26" ht="12.75" customHeight="1">
      <c r="A212" s="8"/>
      <c r="B212" s="8"/>
      <c r="C212" s="36"/>
      <c r="D212" s="36"/>
      <c r="E212" s="36"/>
      <c r="F212" s="36"/>
      <c r="G212" s="36"/>
      <c r="H212" s="36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1:26" ht="12.75" customHeight="1">
      <c r="A213" s="77"/>
      <c r="B213" s="77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1:26" ht="12.75" customHeight="1">
      <c r="A214" s="77"/>
      <c r="B214" s="77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1:26" ht="12.75" customHeight="1">
      <c r="A215" s="77"/>
      <c r="B215" s="77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1:26" ht="12.75" customHeight="1">
      <c r="A216" s="77"/>
      <c r="B216" s="77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1:26" ht="12.75" customHeight="1">
      <c r="A217" s="77"/>
      <c r="B217" s="77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1:26" ht="12.75" customHeight="1">
      <c r="A218" s="77"/>
      <c r="B218" s="77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1:26" ht="12.75" customHeight="1">
      <c r="A219" s="77"/>
      <c r="B219" s="77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1:26" ht="12.75" customHeight="1">
      <c r="A220" s="77"/>
      <c r="B220" s="77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1:26" ht="12.75" customHeight="1">
      <c r="A221" s="77"/>
      <c r="B221" s="77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1:26" ht="12.75" customHeight="1">
      <c r="A222" s="77"/>
      <c r="B222" s="77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1:26" ht="12.75" customHeight="1">
      <c r="A223" s="77"/>
      <c r="B223" s="77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1:26" ht="12.75" customHeight="1">
      <c r="A224" s="77"/>
      <c r="B224" s="77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1:26" ht="12.75" customHeight="1">
      <c r="A225" s="77"/>
      <c r="B225" s="77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2.75" customHeight="1">
      <c r="A226" s="77"/>
      <c r="B226" s="77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ht="12.75" customHeight="1">
      <c r="A227" s="77"/>
      <c r="B227" s="77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ht="12.75" customHeight="1">
      <c r="A228" s="77"/>
      <c r="B228" s="77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1:26" ht="12.75" customHeight="1">
      <c r="A229" s="77"/>
      <c r="B229" s="77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1:26" ht="12.75" customHeight="1">
      <c r="A230" s="77"/>
      <c r="B230" s="77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1:26" ht="12.75" customHeight="1">
      <c r="A231" s="77"/>
      <c r="B231" s="77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ht="12.75" customHeight="1">
      <c r="A232" s="77"/>
      <c r="B232" s="77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ht="12.75" customHeight="1">
      <c r="A233" s="77"/>
      <c r="B233" s="77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ht="12.75" customHeight="1">
      <c r="A234" s="77"/>
      <c r="B234" s="77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1:26" ht="12.75" customHeight="1">
      <c r="A235" s="77"/>
      <c r="B235" s="77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</row>
    <row r="236" spans="1:26" ht="12.75" customHeight="1">
      <c r="A236" s="77"/>
      <c r="B236" s="77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</row>
    <row r="237" spans="1:26" ht="12.75" customHeight="1">
      <c r="A237" s="77"/>
      <c r="B237" s="77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</row>
    <row r="238" spans="1:26" ht="12.75" customHeight="1">
      <c r="A238" s="77"/>
      <c r="B238" s="77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1:26" ht="12.75" customHeight="1">
      <c r="A239" s="77"/>
      <c r="B239" s="77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</row>
    <row r="240" spans="1:26" ht="12.75" customHeight="1">
      <c r="A240" s="77"/>
      <c r="B240" s="77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</row>
    <row r="241" spans="1:26" ht="12.75" customHeight="1">
      <c r="A241" s="77"/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</row>
    <row r="242" spans="1:26" ht="12.75" customHeight="1">
      <c r="A242" s="77"/>
      <c r="B242" s="77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</row>
    <row r="243" spans="1:26" ht="12.75" customHeight="1">
      <c r="A243" s="77"/>
      <c r="B243" s="77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1:26" ht="12.75" customHeight="1">
      <c r="A244" s="77"/>
      <c r="B244" s="77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1:26" ht="12.75" customHeight="1">
      <c r="A245" s="77"/>
      <c r="B245" s="77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1:26" ht="12.75" customHeight="1">
      <c r="A246" s="77"/>
      <c r="B246" s="77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1:26" ht="12.75" customHeight="1">
      <c r="A247" s="77"/>
      <c r="B247" s="77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1:26" ht="12.75" customHeight="1">
      <c r="A248" s="77"/>
      <c r="B248" s="77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1:26" ht="12.75" customHeight="1">
      <c r="A249" s="77"/>
      <c r="B249" s="77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1:26" ht="12.75" customHeight="1">
      <c r="A250" s="77"/>
      <c r="B250" s="77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1:26" ht="12.75" customHeight="1">
      <c r="A251" s="77"/>
      <c r="B251" s="77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1:26" ht="12.75" customHeight="1">
      <c r="A252" s="77"/>
      <c r="B252" s="77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1:26" ht="12.75" customHeight="1">
      <c r="A253" s="77"/>
      <c r="B253" s="77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1:26" ht="12.75" customHeight="1">
      <c r="A254" s="77"/>
      <c r="B254" s="77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1:26" ht="12.75" customHeight="1">
      <c r="A255" s="77"/>
      <c r="B255" s="77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1:26" ht="12.75" customHeight="1">
      <c r="A256" s="77"/>
      <c r="B256" s="77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1:26" ht="12.75" customHeight="1">
      <c r="A257" s="77"/>
      <c r="B257" s="77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1:26" ht="12.75" customHeight="1">
      <c r="A258" s="77"/>
      <c r="B258" s="77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1:26" ht="12.75" customHeight="1">
      <c r="A259" s="77"/>
      <c r="B259" s="77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1:26" ht="12.75" customHeight="1">
      <c r="A260" s="77"/>
      <c r="B260" s="77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1:26" ht="12.75" customHeight="1">
      <c r="A261" s="77"/>
      <c r="B261" s="77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1:26" ht="12.75" customHeight="1">
      <c r="A262" s="77"/>
      <c r="B262" s="77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1:26" ht="12.75" customHeight="1">
      <c r="A263" s="77"/>
      <c r="B263" s="77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1:26" ht="12.75" customHeight="1">
      <c r="A264" s="77"/>
      <c r="B264" s="77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1:26" ht="12.75" customHeight="1">
      <c r="A265" s="77"/>
      <c r="B265" s="77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1:26" ht="12.75" customHeight="1">
      <c r="A266" s="77"/>
      <c r="B266" s="77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1:26" ht="12.75" customHeight="1">
      <c r="A267" s="77"/>
      <c r="B267" s="77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1:26" ht="12.75" customHeight="1">
      <c r="A268" s="77"/>
      <c r="B268" s="77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1:26" ht="12.75" customHeight="1">
      <c r="A269" s="77"/>
      <c r="B269" s="77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1:26" ht="12.75" customHeight="1">
      <c r="A270" s="77"/>
      <c r="B270" s="77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1:26" ht="12.75" customHeight="1">
      <c r="A271" s="77"/>
      <c r="B271" s="77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1:26" ht="12.75" customHeight="1">
      <c r="A272" s="77"/>
      <c r="B272" s="77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1:26" ht="12.75" customHeight="1">
      <c r="A273" s="77"/>
      <c r="B273" s="77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1:26" ht="12.75" customHeight="1">
      <c r="A274" s="77"/>
      <c r="B274" s="77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1:26" ht="12.75" customHeight="1">
      <c r="A275" s="77"/>
      <c r="B275" s="77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1:26" ht="12.75" customHeight="1">
      <c r="A276" s="77"/>
      <c r="B276" s="77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1:26" ht="12.75" customHeight="1">
      <c r="A277" s="77"/>
      <c r="B277" s="77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1:26" ht="12.75" customHeight="1">
      <c r="A278" s="77"/>
      <c r="B278" s="77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1:26" ht="12.75" customHeight="1">
      <c r="A279" s="77"/>
      <c r="B279" s="77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1:26" ht="12.75" customHeight="1">
      <c r="A280" s="77"/>
      <c r="B280" s="77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1:26" ht="12.75" customHeight="1">
      <c r="A281" s="77"/>
      <c r="B281" s="77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1:26" ht="12.75" customHeight="1">
      <c r="A282" s="77"/>
      <c r="B282" s="77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1:26" ht="12.75" customHeight="1">
      <c r="A283" s="77"/>
      <c r="B283" s="77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1:26" ht="12.75" customHeight="1">
      <c r="A284" s="77"/>
      <c r="B284" s="77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1:26" ht="12.75" customHeight="1">
      <c r="A285" s="77"/>
      <c r="B285" s="77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1:26" ht="12.75" customHeight="1">
      <c r="A286" s="77"/>
      <c r="B286" s="77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1:26" ht="12.75" customHeight="1">
      <c r="A287" s="77"/>
      <c r="B287" s="77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1:26" ht="12.75" customHeight="1">
      <c r="A288" s="77"/>
      <c r="B288" s="77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1:26" ht="12.75" customHeight="1">
      <c r="A289" s="77"/>
      <c r="B289" s="77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1:26" ht="12.75" customHeight="1">
      <c r="A290" s="77"/>
      <c r="B290" s="77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1:26" ht="12.75" customHeight="1">
      <c r="A291" s="77"/>
      <c r="B291" s="77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1:26" ht="12.75" customHeight="1">
      <c r="A292" s="77"/>
      <c r="B292" s="77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1:26" ht="12.75" customHeight="1">
      <c r="A293" s="77"/>
      <c r="B293" s="77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1:26" ht="12.75" customHeight="1">
      <c r="A294" s="77"/>
      <c r="B294" s="77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1:26" ht="12.75" customHeight="1">
      <c r="A295" s="77"/>
      <c r="B295" s="77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ht="12.75" customHeight="1">
      <c r="A296" s="77"/>
      <c r="B296" s="77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1:26" ht="12.75" customHeight="1">
      <c r="A297" s="77"/>
      <c r="B297" s="77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1:26" ht="12.75" customHeight="1">
      <c r="A298" s="77"/>
      <c r="B298" s="77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1:26" ht="12.75" customHeight="1">
      <c r="A299" s="77"/>
      <c r="B299" s="77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1:26" ht="12.75" customHeight="1">
      <c r="A300" s="77"/>
      <c r="B300" s="77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1:26" ht="12.75" customHeight="1">
      <c r="A301" s="77"/>
      <c r="B301" s="77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1:26" ht="12.75" customHeight="1">
      <c r="A302" s="77"/>
      <c r="B302" s="77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1:26" ht="12.75" customHeight="1">
      <c r="A303" s="77"/>
      <c r="B303" s="77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1:26" ht="12.75" customHeight="1">
      <c r="A304" s="77"/>
      <c r="B304" s="77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1:26" ht="12.75" customHeight="1">
      <c r="A305" s="77"/>
      <c r="B305" s="77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1:26" ht="12.75" customHeight="1">
      <c r="A306" s="77"/>
      <c r="B306" s="77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1:26" ht="12.75" customHeight="1">
      <c r="A307" s="77"/>
      <c r="B307" s="77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1:26" ht="12.75" customHeight="1">
      <c r="A308" s="77"/>
      <c r="B308" s="77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1:26" ht="12.75" customHeight="1">
      <c r="A309" s="77"/>
      <c r="B309" s="77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1:26" ht="12.75" customHeight="1">
      <c r="A310" s="77"/>
      <c r="B310" s="77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1:26" ht="12.75" customHeight="1">
      <c r="A311" s="77"/>
      <c r="B311" s="77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1:26" ht="12.75" customHeight="1">
      <c r="A312" s="77"/>
      <c r="B312" s="77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1:26" ht="12.75" customHeight="1">
      <c r="A313" s="77"/>
      <c r="B313" s="77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1:26" ht="12.75" customHeight="1">
      <c r="A314" s="77"/>
      <c r="B314" s="77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1:26" ht="12.75" customHeight="1">
      <c r="A315" s="77"/>
      <c r="B315" s="77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1:26" ht="12.75" customHeight="1">
      <c r="A316" s="77"/>
      <c r="B316" s="77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1:26" ht="12.75" customHeight="1">
      <c r="A317" s="77"/>
      <c r="B317" s="77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1:26" ht="12.75" customHeight="1">
      <c r="A318" s="77"/>
      <c r="B318" s="77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1:26" ht="12.75" customHeight="1">
      <c r="A319" s="77"/>
      <c r="B319" s="77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1:26" ht="12.75" customHeight="1">
      <c r="A320" s="77"/>
      <c r="B320" s="77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1:26" ht="12.75" customHeight="1">
      <c r="A321" s="77"/>
      <c r="B321" s="77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1:26" ht="12.75" customHeight="1">
      <c r="A322" s="77"/>
      <c r="B322" s="77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1:26" ht="12.75" customHeight="1">
      <c r="A323" s="77"/>
      <c r="B323" s="77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1:26" ht="12.75" customHeight="1">
      <c r="A324" s="77"/>
      <c r="B324" s="77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1:26" ht="12.75" customHeight="1">
      <c r="A325" s="77"/>
      <c r="B325" s="77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1:26" ht="12.75" customHeight="1">
      <c r="A326" s="77"/>
      <c r="B326" s="77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1:26" ht="12.75" customHeight="1">
      <c r="A327" s="77"/>
      <c r="B327" s="77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1:26" ht="12.75" customHeight="1">
      <c r="A328" s="77"/>
      <c r="B328" s="77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1:26" ht="12.75" customHeight="1">
      <c r="A329" s="77"/>
      <c r="B329" s="77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1:26" ht="12.75" customHeight="1">
      <c r="A330" s="77"/>
      <c r="B330" s="77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1:26" ht="12.75" customHeight="1">
      <c r="A331" s="77"/>
      <c r="B331" s="77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1:26" ht="12.75" customHeight="1">
      <c r="A332" s="77"/>
      <c r="B332" s="77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1:26" ht="12.75" customHeight="1">
      <c r="A333" s="77"/>
      <c r="B333" s="77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1:26" ht="12.75" customHeight="1">
      <c r="A334" s="77"/>
      <c r="B334" s="77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1:26" ht="12.75" customHeight="1">
      <c r="A335" s="77"/>
      <c r="B335" s="77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1:26" ht="12.75" customHeight="1">
      <c r="A336" s="77"/>
      <c r="B336" s="77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1:26" ht="12.75" customHeight="1">
      <c r="A337" s="77"/>
      <c r="B337" s="77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1:26" ht="12.75" customHeight="1">
      <c r="A338" s="77"/>
      <c r="B338" s="77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1:26" ht="12.75" customHeight="1">
      <c r="A339" s="77"/>
      <c r="B339" s="77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1:26" ht="12.75" customHeight="1">
      <c r="A340" s="77"/>
      <c r="B340" s="77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1:26" ht="12.75" customHeight="1">
      <c r="A341" s="77"/>
      <c r="B341" s="77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1:26" ht="12.75" customHeight="1">
      <c r="A342" s="77"/>
      <c r="B342" s="77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1:26" ht="12.75" customHeight="1">
      <c r="A343" s="77"/>
      <c r="B343" s="77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1:26" ht="12.75" customHeight="1">
      <c r="A344" s="77"/>
      <c r="B344" s="77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1:26" ht="12.75" customHeight="1">
      <c r="A345" s="77"/>
      <c r="B345" s="77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1:26" ht="12.75" customHeight="1">
      <c r="A346" s="77"/>
      <c r="B346" s="77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1:26" ht="12.75" customHeight="1">
      <c r="A347" s="77"/>
      <c r="B347" s="77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1:26" ht="12.75" customHeight="1">
      <c r="A348" s="77"/>
      <c r="B348" s="77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1:26" ht="12.75" customHeight="1">
      <c r="A349" s="77"/>
      <c r="B349" s="77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1:26" ht="12.75" customHeight="1">
      <c r="A350" s="77"/>
      <c r="B350" s="77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1:26" ht="12.75" customHeight="1">
      <c r="A351" s="77"/>
      <c r="B351" s="77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1:26" ht="12.75" customHeight="1">
      <c r="A352" s="77"/>
      <c r="B352" s="77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1:26" ht="12.75" customHeight="1">
      <c r="A353" s="77"/>
      <c r="B353" s="77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1:26" ht="12.75" customHeight="1">
      <c r="A354" s="77"/>
      <c r="B354" s="77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1:26" ht="12.75" customHeight="1">
      <c r="A355" s="77"/>
      <c r="B355" s="77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1:26" ht="12.75" customHeight="1">
      <c r="A356" s="77"/>
      <c r="B356" s="77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1:26" ht="12.75" customHeight="1">
      <c r="A357" s="77"/>
      <c r="B357" s="77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1:26" ht="12.75" customHeight="1">
      <c r="A358" s="77"/>
      <c r="B358" s="77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1:26" ht="12.75" customHeight="1">
      <c r="A359" s="77"/>
      <c r="B359" s="77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1:26" ht="12.75" customHeight="1">
      <c r="A360" s="77"/>
      <c r="B360" s="77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1:26" ht="12.75" customHeight="1">
      <c r="A361" s="77"/>
      <c r="B361" s="77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1:26" ht="12.75" customHeight="1">
      <c r="A362" s="77"/>
      <c r="B362" s="77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1:26" ht="12.75" customHeight="1">
      <c r="A363" s="77"/>
      <c r="B363" s="77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1:26" ht="12.75" customHeight="1">
      <c r="A364" s="77"/>
      <c r="B364" s="77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1:26" ht="12.75" customHeight="1">
      <c r="A365" s="77"/>
      <c r="B365" s="77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1:26" ht="12.75" customHeight="1">
      <c r="A366" s="77"/>
      <c r="B366" s="77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1:26" ht="12.75" customHeight="1">
      <c r="A367" s="77"/>
      <c r="B367" s="77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1:26" ht="12.75" customHeight="1">
      <c r="A368" s="77"/>
      <c r="B368" s="77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1:26" ht="12.75" customHeight="1">
      <c r="A369" s="77"/>
      <c r="B369" s="77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1:26" ht="12.75" customHeight="1">
      <c r="A370" s="77"/>
      <c r="B370" s="77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1:26" ht="12.75" customHeight="1">
      <c r="A371" s="77"/>
      <c r="B371" s="77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1:26" ht="12.75" customHeight="1">
      <c r="A372" s="77"/>
      <c r="B372" s="77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1:26" ht="12.75" customHeight="1">
      <c r="A373" s="77"/>
      <c r="B373" s="77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1:26" ht="12.75" customHeight="1">
      <c r="A374" s="77"/>
      <c r="B374" s="77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1:26" ht="12.75" customHeight="1">
      <c r="A375" s="77"/>
      <c r="B375" s="77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1:26" ht="12.75" customHeight="1">
      <c r="A376" s="77"/>
      <c r="B376" s="77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1:26" ht="12.75" customHeight="1">
      <c r="A377" s="77"/>
      <c r="B377" s="77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1:26" ht="12.75" customHeight="1">
      <c r="A378" s="77"/>
      <c r="B378" s="77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1:26" ht="12.75" customHeight="1">
      <c r="A379" s="77"/>
      <c r="B379" s="77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1:26" ht="12.75" customHeight="1">
      <c r="A380" s="77"/>
      <c r="B380" s="77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1:26" ht="12.75" customHeight="1">
      <c r="A381" s="77"/>
      <c r="B381" s="77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1:26" ht="12.75" customHeight="1">
      <c r="A382" s="77"/>
      <c r="B382" s="77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1:26" ht="12.75" customHeight="1">
      <c r="A383" s="77"/>
      <c r="B383" s="77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1:26" ht="12.75" customHeight="1">
      <c r="A384" s="77"/>
      <c r="B384" s="77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1:26" ht="12.75" customHeight="1">
      <c r="A385" s="77"/>
      <c r="B385" s="77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1:26" ht="12.75" customHeight="1">
      <c r="A386" s="77"/>
      <c r="B386" s="77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1:26" ht="12.75" customHeight="1">
      <c r="A387" s="77"/>
      <c r="B387" s="77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1:26" ht="12.75" customHeight="1">
      <c r="A388" s="77"/>
      <c r="B388" s="77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1:26" ht="12.75" customHeight="1">
      <c r="A389" s="77"/>
      <c r="B389" s="77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1:26" ht="12.75" customHeight="1">
      <c r="A390" s="77"/>
      <c r="B390" s="77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1:26" ht="12.75" customHeight="1">
      <c r="A391" s="77"/>
      <c r="B391" s="77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1:26" ht="12.75" customHeight="1">
      <c r="A392" s="77"/>
      <c r="B392" s="77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1:26" ht="12.75" customHeight="1">
      <c r="A393" s="77"/>
      <c r="B393" s="77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1:26" ht="12.75" customHeight="1">
      <c r="A394" s="77"/>
      <c r="B394" s="77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1:26" ht="12.75" customHeight="1">
      <c r="A395" s="77"/>
      <c r="B395" s="77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1:26" ht="12.75" customHeight="1">
      <c r="A396" s="77"/>
      <c r="B396" s="77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1:26" ht="12.75" customHeight="1">
      <c r="A397" s="77"/>
      <c r="B397" s="77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1:26" ht="12.75" customHeight="1">
      <c r="A398" s="77"/>
      <c r="B398" s="77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1:26" ht="12.75" customHeight="1">
      <c r="A399" s="77"/>
      <c r="B399" s="77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1:26" ht="12.75" customHeight="1">
      <c r="A400" s="77"/>
      <c r="B400" s="77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1:26" ht="12.75" customHeight="1">
      <c r="A401" s="77"/>
      <c r="B401" s="77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1:26" ht="12.75" customHeight="1">
      <c r="A402" s="77"/>
      <c r="B402" s="77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1:26" ht="12.75" customHeight="1">
      <c r="A403" s="77"/>
      <c r="B403" s="77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1:26" ht="12.75" customHeight="1">
      <c r="A404" s="77"/>
      <c r="B404" s="77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1:26" ht="12.75" customHeight="1">
      <c r="A405" s="77"/>
      <c r="B405" s="77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1:26" ht="12.75" customHeight="1">
      <c r="A406" s="77"/>
      <c r="B406" s="77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1:26" ht="12.75" customHeight="1">
      <c r="A407" s="77"/>
      <c r="B407" s="77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1:26" ht="12.75" customHeight="1">
      <c r="A408" s="77"/>
      <c r="B408" s="77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1:26" ht="12.75" customHeight="1">
      <c r="A409" s="77"/>
      <c r="B409" s="77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1:26" ht="12.75" customHeight="1">
      <c r="A410" s="77"/>
      <c r="B410" s="77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1:26" ht="12.75" customHeight="1">
      <c r="A411" s="77"/>
      <c r="B411" s="77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1:26" ht="12.75" customHeight="1">
      <c r="A412" s="77"/>
      <c r="B412" s="77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1:26" ht="12.75" customHeight="1">
      <c r="A413" s="77"/>
      <c r="B413" s="77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1:26" ht="12.75" customHeight="1">
      <c r="A414" s="77"/>
      <c r="B414" s="77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1:26" ht="12.75" customHeight="1">
      <c r="A415" s="77"/>
      <c r="B415" s="77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1:26" ht="12.75" customHeight="1">
      <c r="A416" s="77"/>
      <c r="B416" s="77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1:26" ht="12.75" customHeight="1">
      <c r="A417" s="77"/>
      <c r="B417" s="77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1:26" ht="12.75" customHeight="1">
      <c r="A418" s="77"/>
      <c r="B418" s="77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1:26" ht="12.75" customHeight="1">
      <c r="A419" s="77"/>
      <c r="B419" s="77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1:26" ht="12.75" customHeight="1">
      <c r="A420" s="77"/>
      <c r="B420" s="77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1:26" ht="12.75" customHeight="1">
      <c r="A421" s="77"/>
      <c r="B421" s="77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1:26" ht="12.75" customHeight="1">
      <c r="A422" s="77"/>
      <c r="B422" s="77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1:26" ht="12.75" customHeight="1">
      <c r="A423" s="77"/>
      <c r="B423" s="77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1:26" ht="12.75" customHeight="1">
      <c r="A424" s="77"/>
      <c r="B424" s="77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1:26" ht="12.75" customHeight="1">
      <c r="A425" s="77"/>
      <c r="B425" s="77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1:26" ht="12.75" customHeight="1">
      <c r="A426" s="77"/>
      <c r="B426" s="77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1:26" ht="12.75" customHeight="1">
      <c r="A427" s="77"/>
      <c r="B427" s="77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1:26" ht="12.75" customHeight="1">
      <c r="A428" s="77"/>
      <c r="B428" s="77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1:26" ht="12.75" customHeight="1">
      <c r="A429" s="77"/>
      <c r="B429" s="77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1:26" ht="12.75" customHeight="1">
      <c r="A430" s="77"/>
      <c r="B430" s="77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1:26" ht="12.75" customHeight="1">
      <c r="A431" s="77"/>
      <c r="B431" s="77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1:26" ht="12.75" customHeight="1">
      <c r="A432" s="77"/>
      <c r="B432" s="77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1:26" ht="12.75" customHeight="1">
      <c r="A433" s="77"/>
      <c r="B433" s="77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1:26" ht="12.75" customHeight="1">
      <c r="A434" s="77"/>
      <c r="B434" s="77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1:26" ht="12.75" customHeight="1">
      <c r="A435" s="77"/>
      <c r="B435" s="77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1:26" ht="12.75" customHeight="1">
      <c r="A436" s="77"/>
      <c r="B436" s="77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1:26" ht="12.75" customHeight="1">
      <c r="A437" s="77"/>
      <c r="B437" s="77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1:26" ht="12.75" customHeight="1">
      <c r="A438" s="77"/>
      <c r="B438" s="77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1:26" ht="12.75" customHeight="1">
      <c r="A439" s="77"/>
      <c r="B439" s="77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1:26" ht="12.75" customHeight="1">
      <c r="A440" s="77"/>
      <c r="B440" s="77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1:26" ht="12.75" customHeight="1">
      <c r="A441" s="77"/>
      <c r="B441" s="77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1:26" ht="12.75" customHeight="1">
      <c r="A442" s="77"/>
      <c r="B442" s="77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1:26" ht="12.75" customHeight="1">
      <c r="A443" s="77"/>
      <c r="B443" s="77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1:26" ht="12.75" customHeight="1">
      <c r="A444" s="77"/>
      <c r="B444" s="77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1:26" ht="12.75" customHeight="1">
      <c r="A445" s="77"/>
      <c r="B445" s="77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1:26" ht="12.75" customHeight="1">
      <c r="A446" s="77"/>
      <c r="B446" s="77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1:26" ht="12.75" customHeight="1">
      <c r="A447" s="77"/>
      <c r="B447" s="77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1:26" ht="12.75" customHeight="1">
      <c r="A448" s="77"/>
      <c r="B448" s="77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1:26" ht="12.75" customHeight="1">
      <c r="A449" s="77"/>
      <c r="B449" s="77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1:26" ht="12.75" customHeight="1">
      <c r="A450" s="77"/>
      <c r="B450" s="77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1:26" ht="12.75" customHeight="1">
      <c r="A451" s="77"/>
      <c r="B451" s="77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1:26" ht="12.75" customHeight="1">
      <c r="A452" s="77"/>
      <c r="B452" s="77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1:26" ht="12.75" customHeight="1">
      <c r="A453" s="77"/>
      <c r="B453" s="77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1:26" ht="12.75" customHeight="1">
      <c r="A454" s="77"/>
      <c r="B454" s="77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1:26" ht="12.75" customHeight="1">
      <c r="A455" s="77"/>
      <c r="B455" s="77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1:26" ht="12.75" customHeight="1">
      <c r="A456" s="77"/>
      <c r="B456" s="77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1:26" ht="12.75" customHeight="1">
      <c r="A457" s="77"/>
      <c r="B457" s="77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1:26" ht="12.75" customHeight="1">
      <c r="A458" s="77"/>
      <c r="B458" s="77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1:26" ht="12.75" customHeight="1">
      <c r="A459" s="77"/>
      <c r="B459" s="77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1:26" ht="12.75" customHeight="1">
      <c r="A460" s="77"/>
      <c r="B460" s="77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1:26" ht="12.75" customHeight="1">
      <c r="A461" s="77"/>
      <c r="B461" s="77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1:26" ht="12.75" customHeight="1">
      <c r="A462" s="77"/>
      <c r="B462" s="77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1:26" ht="12.75" customHeight="1">
      <c r="A463" s="77"/>
      <c r="B463" s="77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1:26" ht="12.75" customHeight="1">
      <c r="A464" s="77"/>
      <c r="B464" s="77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1:26" ht="12.75" customHeight="1">
      <c r="A465" s="77"/>
      <c r="B465" s="77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1:26" ht="12.75" customHeight="1">
      <c r="A466" s="77"/>
      <c r="B466" s="77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1:26" ht="12.75" customHeight="1">
      <c r="A467" s="77"/>
      <c r="B467" s="77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1:26" ht="12.75" customHeight="1">
      <c r="A468" s="77"/>
      <c r="B468" s="77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1:26" ht="12.75" customHeight="1">
      <c r="A469" s="77"/>
      <c r="B469" s="77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1:26" ht="12.75" customHeight="1">
      <c r="A470" s="77"/>
      <c r="B470" s="77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1:26" ht="12.75" customHeight="1">
      <c r="A471" s="77"/>
      <c r="B471" s="77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1:26" ht="12.75" customHeight="1">
      <c r="A472" s="77"/>
      <c r="B472" s="77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1:26" ht="12.75" customHeight="1">
      <c r="A473" s="77"/>
      <c r="B473" s="77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1:26" ht="12.75" customHeight="1">
      <c r="A474" s="77"/>
      <c r="B474" s="77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1:26" ht="12.75" customHeight="1">
      <c r="A475" s="77"/>
      <c r="B475" s="77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1:26" ht="12.75" customHeight="1">
      <c r="A476" s="77"/>
      <c r="B476" s="77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1:26" ht="12.75" customHeight="1">
      <c r="A477" s="77"/>
      <c r="B477" s="77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1:26" ht="12.75" customHeight="1">
      <c r="A478" s="77"/>
      <c r="B478" s="77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1:26" ht="12.75" customHeight="1">
      <c r="A479" s="77"/>
      <c r="B479" s="77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1:26" ht="12.75" customHeight="1">
      <c r="A480" s="77"/>
      <c r="B480" s="77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1:26" ht="12.75" customHeight="1">
      <c r="A481" s="77"/>
      <c r="B481" s="77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1:26" ht="12.75" customHeight="1">
      <c r="A482" s="77"/>
      <c r="B482" s="77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1:26" ht="12.75" customHeight="1">
      <c r="A483" s="77"/>
      <c r="B483" s="77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1:26" ht="12.75" customHeight="1">
      <c r="A484" s="77"/>
      <c r="B484" s="77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1:26" ht="12.75" customHeight="1">
      <c r="A485" s="77"/>
      <c r="B485" s="77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1:26" ht="12.75" customHeight="1">
      <c r="A486" s="77"/>
      <c r="B486" s="77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1:26" ht="12.75" customHeight="1">
      <c r="A487" s="77"/>
      <c r="B487" s="77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1:26" ht="12.75" customHeight="1">
      <c r="A488" s="77"/>
      <c r="B488" s="77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1:26" ht="12.75" customHeight="1">
      <c r="A489" s="77"/>
      <c r="B489" s="77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1:26" ht="12.75" customHeight="1">
      <c r="A490" s="77"/>
      <c r="B490" s="77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1:26" ht="12.75" customHeight="1">
      <c r="A491" s="77"/>
      <c r="B491" s="77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1:26" ht="12.75" customHeight="1">
      <c r="A492" s="77"/>
      <c r="B492" s="77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1:26" ht="12.75" customHeight="1">
      <c r="A493" s="77"/>
      <c r="B493" s="77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1:26" ht="12.75" customHeight="1">
      <c r="A494" s="77"/>
      <c r="B494" s="77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1:26" ht="12.75" customHeight="1">
      <c r="A495" s="77"/>
      <c r="B495" s="77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1:26" ht="12.75" customHeight="1">
      <c r="A496" s="77"/>
      <c r="B496" s="77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1:26" ht="12.75" customHeight="1">
      <c r="A497" s="77"/>
      <c r="B497" s="77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1:26" ht="12.75" customHeight="1">
      <c r="A498" s="77"/>
      <c r="B498" s="77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1:26" ht="12.75" customHeight="1">
      <c r="A499" s="77"/>
      <c r="B499" s="77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1:26" ht="12.75" customHeight="1">
      <c r="A500" s="77"/>
      <c r="B500" s="77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1:26" ht="12.75" customHeight="1">
      <c r="A501" s="77"/>
      <c r="B501" s="77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1:26" ht="12.75" customHeight="1">
      <c r="A502" s="77"/>
      <c r="B502" s="77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1:26" ht="12.75" customHeight="1">
      <c r="A503" s="77"/>
      <c r="B503" s="77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1:26" ht="12.75" customHeight="1">
      <c r="A504" s="77"/>
      <c r="B504" s="77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1:26" ht="12.75" customHeight="1">
      <c r="A505" s="77"/>
      <c r="B505" s="77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1:26" ht="12.75" customHeight="1">
      <c r="A506" s="77"/>
      <c r="B506" s="77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1:26" ht="12.75" customHeight="1">
      <c r="A507" s="77"/>
      <c r="B507" s="77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1:26" ht="12.75" customHeight="1">
      <c r="A508" s="77"/>
      <c r="B508" s="77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1:26" ht="12.75" customHeight="1">
      <c r="A509" s="77"/>
      <c r="B509" s="77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1:26" ht="12.75" customHeight="1">
      <c r="A510" s="77"/>
      <c r="B510" s="77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1:26" ht="12.75" customHeight="1">
      <c r="A511" s="77"/>
      <c r="B511" s="77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1:26" ht="12.75" customHeight="1">
      <c r="A512" s="77"/>
      <c r="B512" s="77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1:26" ht="12.75" customHeight="1">
      <c r="A513" s="77"/>
      <c r="B513" s="77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1:26" ht="12.75" customHeight="1">
      <c r="A514" s="77"/>
      <c r="B514" s="77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1:26" ht="12.75" customHeight="1">
      <c r="A515" s="77"/>
      <c r="B515" s="77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1:26" ht="12.75" customHeight="1">
      <c r="A516" s="77"/>
      <c r="B516" s="77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1:26" ht="12.75" customHeight="1">
      <c r="A517" s="77"/>
      <c r="B517" s="77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1:26" ht="12.75" customHeight="1">
      <c r="A518" s="77"/>
      <c r="B518" s="77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1:26" ht="12.75" customHeight="1">
      <c r="A519" s="77"/>
      <c r="B519" s="77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1:26" ht="12.75" customHeight="1">
      <c r="A520" s="77"/>
      <c r="B520" s="77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1:26" ht="12.75" customHeight="1">
      <c r="A521" s="77"/>
      <c r="B521" s="77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1:26" ht="12.75" customHeight="1">
      <c r="A522" s="77"/>
      <c r="B522" s="77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1:26" ht="12.75" customHeight="1">
      <c r="A523" s="77"/>
      <c r="B523" s="77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1:26" ht="12.75" customHeight="1">
      <c r="A524" s="77"/>
      <c r="B524" s="77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1:26" ht="12.75" customHeight="1">
      <c r="A525" s="77"/>
      <c r="B525" s="77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1:26" ht="12.75" customHeight="1">
      <c r="A526" s="77"/>
      <c r="B526" s="77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1:26" ht="12.75" customHeight="1">
      <c r="A527" s="77"/>
      <c r="B527" s="77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1:26" ht="12.75" customHeight="1">
      <c r="A528" s="77"/>
      <c r="B528" s="77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1:26" ht="12.75" customHeight="1">
      <c r="A529" s="77"/>
      <c r="B529" s="77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1:26" ht="12.75" customHeight="1">
      <c r="A530" s="77"/>
      <c r="B530" s="77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1:26" ht="12.75" customHeight="1">
      <c r="A531" s="77"/>
      <c r="B531" s="77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1:26" ht="12.75" customHeight="1">
      <c r="A532" s="77"/>
      <c r="B532" s="77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1:26" ht="12.75" customHeight="1">
      <c r="A533" s="77"/>
      <c r="B533" s="77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1:26" ht="12.75" customHeight="1">
      <c r="A534" s="77"/>
      <c r="B534" s="77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1:26" ht="12.75" customHeight="1">
      <c r="A535" s="77"/>
      <c r="B535" s="77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1:26" ht="12.75" customHeight="1">
      <c r="A536" s="77"/>
      <c r="B536" s="77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1:26" ht="12.75" customHeight="1">
      <c r="A537" s="77"/>
      <c r="B537" s="77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1:26" ht="12.75" customHeight="1">
      <c r="A538" s="77"/>
      <c r="B538" s="77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1:26" ht="12.75" customHeight="1">
      <c r="A539" s="77"/>
      <c r="B539" s="77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1:26" ht="12.75" customHeight="1">
      <c r="A540" s="77"/>
      <c r="B540" s="77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1:26" ht="12.75" customHeight="1">
      <c r="A541" s="77"/>
      <c r="B541" s="77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1:26" ht="12.75" customHeight="1">
      <c r="A542" s="77"/>
      <c r="B542" s="77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1:26" ht="12.75" customHeight="1">
      <c r="A543" s="77"/>
      <c r="B543" s="77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1:26" ht="12.75" customHeight="1">
      <c r="A544" s="77"/>
      <c r="B544" s="77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1:26" ht="12.75" customHeight="1">
      <c r="A545" s="77"/>
      <c r="B545" s="77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1:26" ht="12.75" customHeight="1">
      <c r="A546" s="77"/>
      <c r="B546" s="77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1:26" ht="12.75" customHeight="1">
      <c r="A547" s="77"/>
      <c r="B547" s="77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1:26" ht="12.75" customHeight="1">
      <c r="A548" s="77"/>
      <c r="B548" s="77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1:26" ht="12.75" customHeight="1">
      <c r="A549" s="77"/>
      <c r="B549" s="77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1:26" ht="12.75" customHeight="1">
      <c r="A550" s="77"/>
      <c r="B550" s="77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1:26" ht="12.75" customHeight="1">
      <c r="A551" s="77"/>
      <c r="B551" s="77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1:26" ht="12.75" customHeight="1">
      <c r="A552" s="77"/>
      <c r="B552" s="77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1:26" ht="12.75" customHeight="1">
      <c r="A553" s="77"/>
      <c r="B553" s="77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1:26" ht="12.75" customHeight="1">
      <c r="A554" s="77"/>
      <c r="B554" s="77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1:26" ht="12.75" customHeight="1">
      <c r="A555" s="77"/>
      <c r="B555" s="77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1:26" ht="12.75" customHeight="1">
      <c r="A556" s="77"/>
      <c r="B556" s="77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1:26" ht="12.75" customHeight="1">
      <c r="A557" s="77"/>
      <c r="B557" s="77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1:26" ht="12.75" customHeight="1">
      <c r="A558" s="77"/>
      <c r="B558" s="77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1:26" ht="12.75" customHeight="1">
      <c r="A559" s="77"/>
      <c r="B559" s="77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1:26" ht="12.75" customHeight="1">
      <c r="A560" s="77"/>
      <c r="B560" s="77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1:26" ht="12.75" customHeight="1">
      <c r="A561" s="77"/>
      <c r="B561" s="77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1:26" ht="12.75" customHeight="1">
      <c r="A562" s="77"/>
      <c r="B562" s="77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1:26" ht="12.75" customHeight="1">
      <c r="A563" s="77"/>
      <c r="B563" s="77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1:26" ht="12.75" customHeight="1">
      <c r="A564" s="77"/>
      <c r="B564" s="77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1:26" ht="12.75" customHeight="1">
      <c r="A565" s="77"/>
      <c r="B565" s="77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1:26" ht="12.75" customHeight="1">
      <c r="A566" s="77"/>
      <c r="B566" s="77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1:26" ht="12.75" customHeight="1">
      <c r="A567" s="77"/>
      <c r="B567" s="77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1:26" ht="12.75" customHeight="1">
      <c r="A568" s="77"/>
      <c r="B568" s="77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1:26" ht="12.75" customHeight="1">
      <c r="A569" s="77"/>
      <c r="B569" s="77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1:26" ht="12.75" customHeight="1">
      <c r="A570" s="77"/>
      <c r="B570" s="77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1:26" ht="12.75" customHeight="1">
      <c r="A571" s="77"/>
      <c r="B571" s="77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1:26" ht="12.75" customHeight="1">
      <c r="A572" s="77"/>
      <c r="B572" s="77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1:26" ht="12.75" customHeight="1">
      <c r="A573" s="77"/>
      <c r="B573" s="77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1:26" ht="12.75" customHeight="1">
      <c r="A574" s="77"/>
      <c r="B574" s="77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1:26" ht="12.75" customHeight="1">
      <c r="A575" s="77"/>
      <c r="B575" s="77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1:26" ht="12.75" customHeight="1">
      <c r="A576" s="77"/>
      <c r="B576" s="77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1:26" ht="12.75" customHeight="1">
      <c r="A577" s="77"/>
      <c r="B577" s="77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1:26" ht="12.75" customHeight="1">
      <c r="A578" s="77"/>
      <c r="B578" s="77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1:26" ht="12.75" customHeight="1">
      <c r="A579" s="77"/>
      <c r="B579" s="77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1:26" ht="12.75" customHeight="1">
      <c r="A580" s="77"/>
      <c r="B580" s="77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1:26" ht="12.75" customHeight="1">
      <c r="A581" s="77"/>
      <c r="B581" s="77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1:26" ht="12.75" customHeight="1">
      <c r="A582" s="77"/>
      <c r="B582" s="77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1:26" ht="12.75" customHeight="1">
      <c r="A583" s="77"/>
      <c r="B583" s="77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1:26" ht="12.75" customHeight="1">
      <c r="A584" s="77"/>
      <c r="B584" s="77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1:26" ht="12.75" customHeight="1">
      <c r="A585" s="77"/>
      <c r="B585" s="77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1:26" ht="12.75" customHeight="1">
      <c r="A586" s="77"/>
      <c r="B586" s="77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1:26" ht="12.75" customHeight="1">
      <c r="A587" s="77"/>
      <c r="B587" s="77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1:26" ht="12.75" customHeight="1">
      <c r="A588" s="77"/>
      <c r="B588" s="77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1:26" ht="12.75" customHeight="1">
      <c r="A589" s="77"/>
      <c r="B589" s="77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1:26" ht="12.75" customHeight="1">
      <c r="A590" s="77"/>
      <c r="B590" s="77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1:26" ht="12.75" customHeight="1">
      <c r="A591" s="77"/>
      <c r="B591" s="77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1:26" ht="12.75" customHeight="1">
      <c r="A592" s="77"/>
      <c r="B592" s="77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1:26" ht="12.75" customHeight="1">
      <c r="A593" s="77"/>
      <c r="B593" s="77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1:26" ht="12.75" customHeight="1">
      <c r="A594" s="77"/>
      <c r="B594" s="77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1:26" ht="12.75" customHeight="1">
      <c r="A595" s="77"/>
      <c r="B595" s="77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1:26" ht="12.75" customHeight="1">
      <c r="A596" s="77"/>
      <c r="B596" s="77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1:26" ht="12.75" customHeight="1">
      <c r="A597" s="77"/>
      <c r="B597" s="77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1:26" ht="12.75" customHeight="1">
      <c r="A598" s="77"/>
      <c r="B598" s="77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1:26" ht="12.75" customHeight="1">
      <c r="A599" s="77"/>
      <c r="B599" s="77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1:26" ht="12.75" customHeight="1">
      <c r="A600" s="77"/>
      <c r="B600" s="77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1:26" ht="12.75" customHeight="1">
      <c r="A601" s="77"/>
      <c r="B601" s="77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1:26" ht="12.75" customHeight="1">
      <c r="A602" s="77"/>
      <c r="B602" s="77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1:26" ht="12.75" customHeight="1">
      <c r="A603" s="77"/>
      <c r="B603" s="77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1:26" ht="12.75" customHeight="1">
      <c r="A604" s="77"/>
      <c r="B604" s="77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1:26" ht="12.75" customHeight="1">
      <c r="A605" s="77"/>
      <c r="B605" s="77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1:26" ht="12.75" customHeight="1">
      <c r="A606" s="77"/>
      <c r="B606" s="77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1:26" ht="12.75" customHeight="1">
      <c r="A607" s="77"/>
      <c r="B607" s="77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1:26" ht="12.75" customHeight="1">
      <c r="A608" s="77"/>
      <c r="B608" s="77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1:26" ht="12.75" customHeight="1">
      <c r="A609" s="77"/>
      <c r="B609" s="77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1:26" ht="12.75" customHeight="1">
      <c r="A610" s="77"/>
      <c r="B610" s="77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1:26" ht="12.75" customHeight="1">
      <c r="A611" s="77"/>
      <c r="B611" s="77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1:26" ht="12.75" customHeight="1">
      <c r="A612" s="77"/>
      <c r="B612" s="77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1:26" ht="12.75" customHeight="1">
      <c r="A613" s="77"/>
      <c r="B613" s="77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1:26" ht="12.75" customHeight="1">
      <c r="A614" s="77"/>
      <c r="B614" s="77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1:26" ht="12.75" customHeight="1">
      <c r="A615" s="77"/>
      <c r="B615" s="77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1:26" ht="12.75" customHeight="1">
      <c r="A616" s="77"/>
      <c r="B616" s="77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1:26" ht="12.75" customHeight="1">
      <c r="A617" s="77"/>
      <c r="B617" s="77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1:26" ht="12.75" customHeight="1">
      <c r="A618" s="77"/>
      <c r="B618" s="77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1:26" ht="12.75" customHeight="1">
      <c r="A619" s="77"/>
      <c r="B619" s="77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1:26" ht="12.75" customHeight="1">
      <c r="A620" s="77"/>
      <c r="B620" s="77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1:26" ht="12.75" customHeight="1">
      <c r="A621" s="77"/>
      <c r="B621" s="77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1:26" ht="12.75" customHeight="1">
      <c r="A622" s="77"/>
      <c r="B622" s="77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1:26" ht="12.75" customHeight="1">
      <c r="A623" s="77"/>
      <c r="B623" s="77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1:26" ht="12.75" customHeight="1">
      <c r="A624" s="77"/>
      <c r="B624" s="77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1:26" ht="12.75" customHeight="1">
      <c r="A625" s="77"/>
      <c r="B625" s="77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1:26" ht="12.75" customHeight="1">
      <c r="A626" s="77"/>
      <c r="B626" s="77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1:26" ht="12.75" customHeight="1">
      <c r="A627" s="77"/>
      <c r="B627" s="77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1:26" ht="12.75" customHeight="1">
      <c r="A628" s="77"/>
      <c r="B628" s="77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1:26" ht="12.75" customHeight="1">
      <c r="A629" s="77"/>
      <c r="B629" s="77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1:26" ht="12.75" customHeight="1">
      <c r="A630" s="77"/>
      <c r="B630" s="77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1:26" ht="12.75" customHeight="1">
      <c r="A631" s="77"/>
      <c r="B631" s="77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1:26" ht="12.75" customHeight="1">
      <c r="A632" s="77"/>
      <c r="B632" s="77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1:26" ht="12.75" customHeight="1">
      <c r="A633" s="77"/>
      <c r="B633" s="77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1:26" ht="12.75" customHeight="1">
      <c r="A634" s="77"/>
      <c r="B634" s="77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1:26" ht="12.75" customHeight="1">
      <c r="A635" s="77"/>
      <c r="B635" s="77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1:26" ht="12.75" customHeight="1">
      <c r="A636" s="77"/>
      <c r="B636" s="77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1:26" ht="12.75" customHeight="1">
      <c r="A637" s="77"/>
      <c r="B637" s="77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1:26" ht="12.75" customHeight="1">
      <c r="A638" s="77"/>
      <c r="B638" s="77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1:26" ht="12.75" customHeight="1">
      <c r="A639" s="77"/>
      <c r="B639" s="77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1:26" ht="12.75" customHeight="1">
      <c r="A640" s="77"/>
      <c r="B640" s="77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1:26" ht="12.75" customHeight="1">
      <c r="A641" s="77"/>
      <c r="B641" s="77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1:26" ht="12.75" customHeight="1">
      <c r="A642" s="77"/>
      <c r="B642" s="77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1:26" ht="12.75" customHeight="1">
      <c r="A643" s="77"/>
      <c r="B643" s="77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1:26" ht="12.75" customHeight="1">
      <c r="A644" s="77"/>
      <c r="B644" s="77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1:26" ht="12.75" customHeight="1">
      <c r="A645" s="77"/>
      <c r="B645" s="77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1:26" ht="12.75" customHeight="1">
      <c r="A646" s="77"/>
      <c r="B646" s="77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1:26" ht="12.75" customHeight="1">
      <c r="A647" s="77"/>
      <c r="B647" s="77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1:26" ht="12.75" customHeight="1">
      <c r="A648" s="77"/>
      <c r="B648" s="77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1:26" ht="12.75" customHeight="1">
      <c r="A649" s="77"/>
      <c r="B649" s="77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1:26" ht="12.75" customHeight="1">
      <c r="A650" s="77"/>
      <c r="B650" s="77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1:26" ht="12.75" customHeight="1">
      <c r="A651" s="77"/>
      <c r="B651" s="77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1:26" ht="12.75" customHeight="1">
      <c r="A652" s="77"/>
      <c r="B652" s="77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1:26" ht="12.75" customHeight="1">
      <c r="A653" s="77"/>
      <c r="B653" s="77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1:26" ht="12.75" customHeight="1">
      <c r="A654" s="77"/>
      <c r="B654" s="77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1:26" ht="12.75" customHeight="1">
      <c r="A655" s="77"/>
      <c r="B655" s="77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1:26" ht="12.75" customHeight="1">
      <c r="A656" s="77"/>
      <c r="B656" s="77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1:26" ht="12.75" customHeight="1">
      <c r="A657" s="77"/>
      <c r="B657" s="77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1:26" ht="12.75" customHeight="1">
      <c r="A658" s="77"/>
      <c r="B658" s="77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1:26" ht="12.75" customHeight="1">
      <c r="A659" s="77"/>
      <c r="B659" s="77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1:26" ht="12.75" customHeight="1">
      <c r="A660" s="77"/>
      <c r="B660" s="77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1:26" ht="12.75" customHeight="1">
      <c r="A661" s="77"/>
      <c r="B661" s="77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1:26" ht="12.75" customHeight="1">
      <c r="A662" s="77"/>
      <c r="B662" s="77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1:26" ht="12.75" customHeight="1">
      <c r="A663" s="77"/>
      <c r="B663" s="77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1:26" ht="12.75" customHeight="1">
      <c r="A664" s="77"/>
      <c r="B664" s="77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1:26" ht="12.75" customHeight="1">
      <c r="A665" s="77"/>
      <c r="B665" s="77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1:26" ht="12.75" customHeight="1">
      <c r="A666" s="77"/>
      <c r="B666" s="77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1:26" ht="12.75" customHeight="1">
      <c r="A667" s="77"/>
      <c r="B667" s="77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1:26" ht="12.75" customHeight="1">
      <c r="A668" s="77"/>
      <c r="B668" s="77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1:26" ht="12.75" customHeight="1">
      <c r="A669" s="77"/>
      <c r="B669" s="77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1:26" ht="12.75" customHeight="1">
      <c r="A670" s="77"/>
      <c r="B670" s="77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1:26" ht="12.75" customHeight="1">
      <c r="A671" s="77"/>
      <c r="B671" s="77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1:26" ht="12.75" customHeight="1">
      <c r="A672" s="77"/>
      <c r="B672" s="77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1:26" ht="12.75" customHeight="1">
      <c r="A673" s="77"/>
      <c r="B673" s="77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1:26" ht="12.75" customHeight="1">
      <c r="A674" s="77"/>
      <c r="B674" s="77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1:26" ht="12.75" customHeight="1">
      <c r="A675" s="77"/>
      <c r="B675" s="77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1:26" ht="12.75" customHeight="1">
      <c r="A676" s="77"/>
      <c r="B676" s="77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1:26" ht="12.75" customHeight="1">
      <c r="A677" s="77"/>
      <c r="B677" s="77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1:26" ht="12.75" customHeight="1">
      <c r="A678" s="77"/>
      <c r="B678" s="77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1:26" ht="12.75" customHeight="1">
      <c r="A679" s="77"/>
      <c r="B679" s="77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1:26" ht="12.75" customHeight="1">
      <c r="A680" s="77"/>
      <c r="B680" s="77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1:26" ht="12.75" customHeight="1">
      <c r="A681" s="77"/>
      <c r="B681" s="77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1:26" ht="12.75" customHeight="1">
      <c r="A682" s="77"/>
      <c r="B682" s="77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1:26" ht="12.75" customHeight="1">
      <c r="A683" s="77"/>
      <c r="B683" s="77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1:26" ht="12.75" customHeight="1">
      <c r="A684" s="77"/>
      <c r="B684" s="77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1:26" ht="12.75" customHeight="1">
      <c r="A685" s="77"/>
      <c r="B685" s="77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1:26" ht="12.75" customHeight="1">
      <c r="A686" s="77"/>
      <c r="B686" s="77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1:26" ht="12.75" customHeight="1">
      <c r="A687" s="77"/>
      <c r="B687" s="77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1:26" ht="12.75" customHeight="1">
      <c r="A688" s="77"/>
      <c r="B688" s="77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1:26" ht="12.75" customHeight="1">
      <c r="A689" s="77"/>
      <c r="B689" s="77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1:26" ht="12.75" customHeight="1">
      <c r="A690" s="77"/>
      <c r="B690" s="77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1:26" ht="12.75" customHeight="1">
      <c r="A691" s="77"/>
      <c r="B691" s="77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1:26" ht="12.75" customHeight="1">
      <c r="A692" s="77"/>
      <c r="B692" s="77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1:26" ht="12.75" customHeight="1">
      <c r="A693" s="77"/>
      <c r="B693" s="77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1:26" ht="12.75" customHeight="1">
      <c r="A694" s="77"/>
      <c r="B694" s="77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1:26" ht="12.75" customHeight="1">
      <c r="A695" s="77"/>
      <c r="B695" s="77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1:26" ht="12.75" customHeight="1">
      <c r="A696" s="77"/>
      <c r="B696" s="77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1:26" ht="12.75" customHeight="1">
      <c r="A697" s="77"/>
      <c r="B697" s="77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1:26" ht="12.75" customHeight="1">
      <c r="A698" s="77"/>
      <c r="B698" s="77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1:26" ht="12.75" customHeight="1">
      <c r="A699" s="77"/>
      <c r="B699" s="77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1:26" ht="12.75" customHeight="1">
      <c r="A700" s="77"/>
      <c r="B700" s="77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1:26" ht="12.75" customHeight="1">
      <c r="A701" s="77"/>
      <c r="B701" s="77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1:26" ht="12.75" customHeight="1">
      <c r="A702" s="77"/>
      <c r="B702" s="77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1:26" ht="12.75" customHeight="1">
      <c r="A703" s="77"/>
      <c r="B703" s="77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1:26" ht="12.75" customHeight="1">
      <c r="A704" s="77"/>
      <c r="B704" s="77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1:26" ht="12.75" customHeight="1">
      <c r="A705" s="77"/>
      <c r="B705" s="77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1:26" ht="12.75" customHeight="1">
      <c r="A706" s="77"/>
      <c r="B706" s="77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1:26" ht="12.75" customHeight="1">
      <c r="A707" s="77"/>
      <c r="B707" s="77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1:26" ht="12.75" customHeight="1">
      <c r="A708" s="77"/>
      <c r="B708" s="77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1:26" ht="12.75" customHeight="1">
      <c r="A709" s="77"/>
      <c r="B709" s="77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1:26" ht="12.75" customHeight="1">
      <c r="A710" s="77"/>
      <c r="B710" s="77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1:26" ht="12.75" customHeight="1">
      <c r="A711" s="77"/>
      <c r="B711" s="77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1:26" ht="12.75" customHeight="1">
      <c r="A712" s="77"/>
      <c r="B712" s="77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1:26" ht="12.75" customHeight="1">
      <c r="A713" s="77"/>
      <c r="B713" s="77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1:26" ht="12.75" customHeight="1">
      <c r="A714" s="77"/>
      <c r="B714" s="77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1:26" ht="12.75" customHeight="1">
      <c r="A715" s="77"/>
      <c r="B715" s="77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1:26" ht="12.75" customHeight="1">
      <c r="A716" s="77"/>
      <c r="B716" s="77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1:26" ht="12.75" customHeight="1">
      <c r="A717" s="77"/>
      <c r="B717" s="77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1:26" ht="12.75" customHeight="1">
      <c r="A718" s="77"/>
      <c r="B718" s="77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1:26" ht="12.75" customHeight="1">
      <c r="A719" s="77"/>
      <c r="B719" s="77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1:26" ht="12.75" customHeight="1">
      <c r="A720" s="77"/>
      <c r="B720" s="77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1:26" ht="12.75" customHeight="1">
      <c r="A721" s="77"/>
      <c r="B721" s="77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1:26" ht="12.75" customHeight="1">
      <c r="A722" s="77"/>
      <c r="B722" s="77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1:26" ht="12.75" customHeight="1">
      <c r="A723" s="77"/>
      <c r="B723" s="77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1:26" ht="12.75" customHeight="1">
      <c r="A724" s="77"/>
      <c r="B724" s="77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1:26" ht="12.75" customHeight="1">
      <c r="A725" s="77"/>
      <c r="B725" s="77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1:26" ht="12.75" customHeight="1">
      <c r="A726" s="77"/>
      <c r="B726" s="77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1:26" ht="12.75" customHeight="1">
      <c r="A727" s="77"/>
      <c r="B727" s="77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1:26" ht="12.75" customHeight="1">
      <c r="A728" s="77"/>
      <c r="B728" s="77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1:26" ht="12.75" customHeight="1">
      <c r="A729" s="77"/>
      <c r="B729" s="77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1:26" ht="12.75" customHeight="1">
      <c r="A730" s="77"/>
      <c r="B730" s="77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1:26" ht="12.75" customHeight="1">
      <c r="A731" s="77"/>
      <c r="B731" s="77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1:26" ht="12.75" customHeight="1">
      <c r="A732" s="77"/>
      <c r="B732" s="77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1:26" ht="12.75" customHeight="1">
      <c r="A733" s="77"/>
      <c r="B733" s="77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1:26" ht="12.75" customHeight="1">
      <c r="A734" s="77"/>
      <c r="B734" s="77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1:26" ht="12.75" customHeight="1">
      <c r="A735" s="77"/>
      <c r="B735" s="77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1:26" ht="12.75" customHeight="1">
      <c r="A736" s="77"/>
      <c r="B736" s="77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1:26" ht="12.75" customHeight="1">
      <c r="A737" s="77"/>
      <c r="B737" s="77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1:26" ht="12.75" customHeight="1">
      <c r="A738" s="77"/>
      <c r="B738" s="77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1:26" ht="12.75" customHeight="1">
      <c r="A739" s="77"/>
      <c r="B739" s="77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1:26" ht="12.75" customHeight="1">
      <c r="A740" s="77"/>
      <c r="B740" s="77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1:26" ht="12.75" customHeight="1">
      <c r="A741" s="77"/>
      <c r="B741" s="77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1:26" ht="12.75" customHeight="1">
      <c r="A742" s="77"/>
      <c r="B742" s="77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1:26" ht="12.75" customHeight="1">
      <c r="A743" s="77"/>
      <c r="B743" s="77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1:26" ht="12.75" customHeight="1">
      <c r="A744" s="77"/>
      <c r="B744" s="77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1:26" ht="12.75" customHeight="1">
      <c r="A745" s="77"/>
      <c r="B745" s="77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1:26" ht="12.75" customHeight="1">
      <c r="A746" s="77"/>
      <c r="B746" s="77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1:26" ht="12.75" customHeight="1">
      <c r="A747" s="77"/>
      <c r="B747" s="77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1:26" ht="12.75" customHeight="1">
      <c r="A748" s="77"/>
      <c r="B748" s="77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1:26" ht="12.75" customHeight="1">
      <c r="A749" s="77"/>
      <c r="B749" s="77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1:26" ht="12.75" customHeight="1">
      <c r="A750" s="77"/>
      <c r="B750" s="77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1:26" ht="12.75" customHeight="1">
      <c r="A751" s="77"/>
      <c r="B751" s="77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1:26" ht="12.75" customHeight="1">
      <c r="A752" s="77"/>
      <c r="B752" s="77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1:26" ht="12.75" customHeight="1">
      <c r="A753" s="77"/>
      <c r="B753" s="77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1:26" ht="12.75" customHeight="1">
      <c r="A754" s="77"/>
      <c r="B754" s="77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1:26" ht="12.75" customHeight="1">
      <c r="A755" s="77"/>
      <c r="B755" s="77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1:26" ht="12.75" customHeight="1">
      <c r="A756" s="77"/>
      <c r="B756" s="77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1:26" ht="12.75" customHeight="1">
      <c r="A757" s="77"/>
      <c r="B757" s="77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1:26" ht="12.75" customHeight="1">
      <c r="A758" s="77"/>
      <c r="B758" s="77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1:26" ht="12.75" customHeight="1">
      <c r="A759" s="77"/>
      <c r="B759" s="77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1:26" ht="12.75" customHeight="1">
      <c r="A760" s="77"/>
      <c r="B760" s="77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1:26" ht="12.75" customHeight="1">
      <c r="A761" s="77"/>
      <c r="B761" s="77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1:26" ht="12.75" customHeight="1">
      <c r="A762" s="77"/>
      <c r="B762" s="77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1:26" ht="12.75" customHeight="1">
      <c r="A763" s="77"/>
      <c r="B763" s="77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1:26" ht="12.75" customHeight="1">
      <c r="A764" s="77"/>
      <c r="B764" s="77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1:26" ht="12.75" customHeight="1">
      <c r="A765" s="77"/>
      <c r="B765" s="77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1:26" ht="12.75" customHeight="1">
      <c r="A766" s="77"/>
      <c r="B766" s="77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1:26" ht="12.75" customHeight="1">
      <c r="A767" s="77"/>
      <c r="B767" s="77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1:26" ht="12.75" customHeight="1">
      <c r="A768" s="77"/>
      <c r="B768" s="77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1:26" ht="12.75" customHeight="1">
      <c r="A769" s="77"/>
      <c r="B769" s="77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1:26" ht="12.75" customHeight="1">
      <c r="A770" s="77"/>
      <c r="B770" s="77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1:26" ht="12.75" customHeight="1">
      <c r="A771" s="77"/>
      <c r="B771" s="77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1:26" ht="12.75" customHeight="1">
      <c r="A772" s="77"/>
      <c r="B772" s="77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1:26" ht="12.75" customHeight="1">
      <c r="A773" s="77"/>
      <c r="B773" s="77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1:26" ht="12.75" customHeight="1">
      <c r="A774" s="77"/>
      <c r="B774" s="77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1:26" ht="12.75" customHeight="1">
      <c r="A775" s="77"/>
      <c r="B775" s="77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1:26" ht="12.75" customHeight="1">
      <c r="A776" s="77"/>
      <c r="B776" s="77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1:26" ht="12.75" customHeight="1">
      <c r="A777" s="77"/>
      <c r="B777" s="77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1:26" ht="12.75" customHeight="1">
      <c r="A778" s="77"/>
      <c r="B778" s="77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1:26" ht="12.75" customHeight="1">
      <c r="A779" s="77"/>
      <c r="B779" s="77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1:26" ht="12.75" customHeight="1">
      <c r="A780" s="77"/>
      <c r="B780" s="77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1:26" ht="12.75" customHeight="1">
      <c r="A781" s="77"/>
      <c r="B781" s="77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1:26" ht="12.75" customHeight="1">
      <c r="A782" s="77"/>
      <c r="B782" s="77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1:26" ht="12.75" customHeight="1">
      <c r="A783" s="77"/>
      <c r="B783" s="77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1:26" ht="12.75" customHeight="1">
      <c r="A784" s="77"/>
      <c r="B784" s="77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1:26" ht="12.75" customHeight="1">
      <c r="A785" s="77"/>
      <c r="B785" s="77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1:26" ht="12.75" customHeight="1">
      <c r="A786" s="77"/>
      <c r="B786" s="77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1:26" ht="12.75" customHeight="1">
      <c r="A787" s="77"/>
      <c r="B787" s="77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1:26" ht="12.75" customHeight="1">
      <c r="A788" s="77"/>
      <c r="B788" s="77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1:26" ht="12.75" customHeight="1">
      <c r="A789" s="77"/>
      <c r="B789" s="77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1:26" ht="12.75" customHeight="1">
      <c r="A790" s="77"/>
      <c r="B790" s="77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1:26" ht="12.75" customHeight="1">
      <c r="A791" s="77"/>
      <c r="B791" s="77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1:26" ht="12.75" customHeight="1">
      <c r="A792" s="77"/>
      <c r="B792" s="77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1:26" ht="12.75" customHeight="1">
      <c r="A793" s="77"/>
      <c r="B793" s="77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1:26" ht="12.75" customHeight="1">
      <c r="A794" s="77"/>
      <c r="B794" s="77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1:26" ht="12.75" customHeight="1">
      <c r="A795" s="77"/>
      <c r="B795" s="77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1:26" ht="12.75" customHeight="1">
      <c r="A796" s="77"/>
      <c r="B796" s="77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1:26" ht="12.75" customHeight="1">
      <c r="A797" s="77"/>
      <c r="B797" s="77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1:26" ht="12.75" customHeight="1">
      <c r="A798" s="77"/>
      <c r="B798" s="77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1:26" ht="12.75" customHeight="1">
      <c r="A799" s="77"/>
      <c r="B799" s="77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1:26" ht="12.75" customHeight="1">
      <c r="A800" s="77"/>
      <c r="B800" s="77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1:26" ht="12.75" customHeight="1">
      <c r="A801" s="77"/>
      <c r="B801" s="77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1:26" ht="12.75" customHeight="1">
      <c r="A802" s="77"/>
      <c r="B802" s="77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1:26" ht="12.75" customHeight="1">
      <c r="A803" s="77"/>
      <c r="B803" s="77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1:26" ht="12.75" customHeight="1">
      <c r="A804" s="77"/>
      <c r="B804" s="77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1:26" ht="12.75" customHeight="1">
      <c r="A805" s="77"/>
      <c r="B805" s="77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1:26" ht="12.75" customHeight="1">
      <c r="A806" s="77"/>
      <c r="B806" s="77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1:26" ht="12.75" customHeight="1">
      <c r="A807" s="77"/>
      <c r="B807" s="77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1:26" ht="12.75" customHeight="1">
      <c r="A808" s="77"/>
      <c r="B808" s="77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1:26" ht="12.75" customHeight="1">
      <c r="A809" s="77"/>
      <c r="B809" s="77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1:26" ht="12.75" customHeight="1">
      <c r="A810" s="77"/>
      <c r="B810" s="77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1:26" ht="12.75" customHeight="1">
      <c r="A811" s="77"/>
      <c r="B811" s="77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1:26" ht="12.75" customHeight="1">
      <c r="A812" s="77"/>
      <c r="B812" s="77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1:26" ht="12.75" customHeight="1">
      <c r="A813" s="77"/>
      <c r="B813" s="77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1:26" ht="12.75" customHeight="1">
      <c r="A814" s="77"/>
      <c r="B814" s="77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1:26" ht="12.75" customHeight="1">
      <c r="A815" s="77"/>
      <c r="B815" s="77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1:26" ht="12.75" customHeight="1">
      <c r="A816" s="77"/>
      <c r="B816" s="77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1:26" ht="12.75" customHeight="1">
      <c r="A817" s="77"/>
      <c r="B817" s="77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1:26" ht="12.75" customHeight="1">
      <c r="A818" s="77"/>
      <c r="B818" s="77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1:26" ht="12.75" customHeight="1">
      <c r="A819" s="77"/>
      <c r="B819" s="77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1:26" ht="12.75" customHeight="1">
      <c r="A820" s="77"/>
      <c r="B820" s="77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1:26" ht="12.75" customHeight="1">
      <c r="A821" s="77"/>
      <c r="B821" s="77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1:26" ht="12.75" customHeight="1">
      <c r="A822" s="77"/>
      <c r="B822" s="77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1:26" ht="12.75" customHeight="1">
      <c r="A823" s="77"/>
      <c r="B823" s="77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1:26" ht="12.75" customHeight="1">
      <c r="A824" s="77"/>
      <c r="B824" s="77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1:26" ht="12.75" customHeight="1">
      <c r="A825" s="77"/>
      <c r="B825" s="77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1:26" ht="12.75" customHeight="1">
      <c r="A826" s="77"/>
      <c r="B826" s="77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1:26" ht="12.75" customHeight="1">
      <c r="A827" s="77"/>
      <c r="B827" s="77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1:26" ht="12.75" customHeight="1">
      <c r="A828" s="77"/>
      <c r="B828" s="77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1:26" ht="12.75" customHeight="1">
      <c r="A829" s="77"/>
      <c r="B829" s="77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1:26" ht="12.75" customHeight="1">
      <c r="A830" s="77"/>
      <c r="B830" s="77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1:26" ht="12.75" customHeight="1">
      <c r="A831" s="77"/>
      <c r="B831" s="77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1:26" ht="12.75" customHeight="1">
      <c r="A832" s="77"/>
      <c r="B832" s="77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1:26" ht="12.75" customHeight="1">
      <c r="A833" s="77"/>
      <c r="B833" s="77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1:26" ht="12.75" customHeight="1">
      <c r="A834" s="77"/>
      <c r="B834" s="77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1:26" ht="12.75" customHeight="1">
      <c r="A835" s="77"/>
      <c r="B835" s="77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1:26" ht="12.75" customHeight="1">
      <c r="A836" s="77"/>
      <c r="B836" s="77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1:26" ht="12.75" customHeight="1">
      <c r="A837" s="77"/>
      <c r="B837" s="77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1:26" ht="12.75" customHeight="1">
      <c r="A838" s="77"/>
      <c r="B838" s="77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1:26" ht="12.75" customHeight="1">
      <c r="A839" s="77"/>
      <c r="B839" s="77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1:26" ht="12.75" customHeight="1">
      <c r="A840" s="77"/>
      <c r="B840" s="77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1:26" ht="12.75" customHeight="1">
      <c r="A841" s="77"/>
      <c r="B841" s="77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1:26" ht="12.75" customHeight="1">
      <c r="A842" s="77"/>
      <c r="B842" s="77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1:26" ht="12.75" customHeight="1">
      <c r="A843" s="77"/>
      <c r="B843" s="77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1:26" ht="12.75" customHeight="1">
      <c r="A844" s="77"/>
      <c r="B844" s="77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1:26" ht="12.75" customHeight="1">
      <c r="A845" s="77"/>
      <c r="B845" s="77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1:26" ht="12.75" customHeight="1">
      <c r="A846" s="77"/>
      <c r="B846" s="77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1:26" ht="12.75" customHeight="1">
      <c r="A847" s="77"/>
      <c r="B847" s="77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1:26" ht="12.75" customHeight="1">
      <c r="A848" s="77"/>
      <c r="B848" s="77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1:26" ht="12.75" customHeight="1">
      <c r="A849" s="77"/>
      <c r="B849" s="77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1:26" ht="12.75" customHeight="1">
      <c r="A850" s="77"/>
      <c r="B850" s="77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1:26" ht="12.75" customHeight="1">
      <c r="A851" s="77"/>
      <c r="B851" s="77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1:26" ht="12.75" customHeight="1">
      <c r="A852" s="77"/>
      <c r="B852" s="77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1:26" ht="12.75" customHeight="1">
      <c r="A853" s="77"/>
      <c r="B853" s="77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1:26" ht="12.75" customHeight="1">
      <c r="A854" s="77"/>
      <c r="B854" s="77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1:26" ht="12.75" customHeight="1">
      <c r="A855" s="77"/>
      <c r="B855" s="77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1:26" ht="12.75" customHeight="1">
      <c r="A856" s="77"/>
      <c r="B856" s="77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1:26" ht="12.75" customHeight="1">
      <c r="A857" s="77"/>
      <c r="B857" s="77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1:26" ht="12.75" customHeight="1">
      <c r="A858" s="77"/>
      <c r="B858" s="77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1:26" ht="12.75" customHeight="1">
      <c r="A859" s="77"/>
      <c r="B859" s="77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1:26" ht="12.75" customHeight="1">
      <c r="A860" s="77"/>
      <c r="B860" s="77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1:26" ht="12.75" customHeight="1">
      <c r="A861" s="77"/>
      <c r="B861" s="77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1:26" ht="12.75" customHeight="1">
      <c r="A862" s="77"/>
      <c r="B862" s="77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1:26" ht="12.75" customHeight="1">
      <c r="A863" s="77"/>
      <c r="B863" s="77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1:26" ht="12.75" customHeight="1">
      <c r="A864" s="77"/>
      <c r="B864" s="77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1:26" ht="12.75" customHeight="1">
      <c r="A865" s="77"/>
      <c r="B865" s="77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1:26" ht="12.75" customHeight="1">
      <c r="A866" s="77"/>
      <c r="B866" s="77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1:26" ht="12.75" customHeight="1">
      <c r="A867" s="77"/>
      <c r="B867" s="77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1:26" ht="12.75" customHeight="1">
      <c r="A868" s="77"/>
      <c r="B868" s="77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1:26" ht="12.75" customHeight="1">
      <c r="A869" s="77"/>
      <c r="B869" s="77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1:26" ht="12.75" customHeight="1">
      <c r="A870" s="77"/>
      <c r="B870" s="77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1:26" ht="12.75" customHeight="1">
      <c r="A871" s="77"/>
      <c r="B871" s="77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1:26" ht="12.75" customHeight="1">
      <c r="A872" s="77"/>
      <c r="B872" s="77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1:26" ht="12.75" customHeight="1">
      <c r="A873" s="77"/>
      <c r="B873" s="77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1:26" ht="12.75" customHeight="1">
      <c r="A874" s="77"/>
      <c r="B874" s="77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1:26" ht="12.75" customHeight="1">
      <c r="A875" s="77"/>
      <c r="B875" s="77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1:26" ht="12.75" customHeight="1">
      <c r="A876" s="77"/>
      <c r="B876" s="77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1:26" ht="12.75" customHeight="1">
      <c r="A877" s="77"/>
      <c r="B877" s="77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1:26" ht="12.75" customHeight="1">
      <c r="A878" s="77"/>
      <c r="B878" s="77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1:26" ht="12.75" customHeight="1">
      <c r="A879" s="77"/>
      <c r="B879" s="77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1:26" ht="12.75" customHeight="1">
      <c r="A880" s="77"/>
      <c r="B880" s="77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1:26" ht="12.75" customHeight="1">
      <c r="A881" s="77"/>
      <c r="B881" s="77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1:26" ht="12.75" customHeight="1">
      <c r="A882" s="77"/>
      <c r="B882" s="77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1:26" ht="12.75" customHeight="1">
      <c r="A883" s="77"/>
      <c r="B883" s="77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1:26" ht="12.75" customHeight="1">
      <c r="A884" s="77"/>
      <c r="B884" s="77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1:26" ht="12.75" customHeight="1">
      <c r="A885" s="77"/>
      <c r="B885" s="77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1:26" ht="12.75" customHeight="1">
      <c r="A886" s="77"/>
      <c r="B886" s="77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1:26" ht="12.75" customHeight="1">
      <c r="A887" s="77"/>
      <c r="B887" s="77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1:26" ht="12.75" customHeight="1">
      <c r="A888" s="77"/>
      <c r="B888" s="77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1:26" ht="12.75" customHeight="1">
      <c r="A889" s="77"/>
      <c r="B889" s="77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1:26" ht="12.75" customHeight="1">
      <c r="A890" s="77"/>
      <c r="B890" s="77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1:26" ht="12.75" customHeight="1">
      <c r="A891" s="77"/>
      <c r="B891" s="77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1:26" ht="12.75" customHeight="1">
      <c r="A892" s="77"/>
      <c r="B892" s="77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1:26" ht="12.75" customHeight="1">
      <c r="A893" s="77"/>
      <c r="B893" s="77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1:26" ht="12.75" customHeight="1">
      <c r="A894" s="77"/>
      <c r="B894" s="77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1:26" ht="12.75" customHeight="1">
      <c r="A895" s="77"/>
      <c r="B895" s="77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1:26" ht="12.75" customHeight="1">
      <c r="A896" s="77"/>
      <c r="B896" s="77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1:26" ht="12.75" customHeight="1">
      <c r="A897" s="77"/>
      <c r="B897" s="77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1:26" ht="12.75" customHeight="1">
      <c r="A898" s="77"/>
      <c r="B898" s="77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1:26" ht="12.75" customHeight="1">
      <c r="A899" s="77"/>
      <c r="B899" s="77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1:26" ht="12.75" customHeight="1">
      <c r="A900" s="77"/>
      <c r="B900" s="77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1:26" ht="12.75" customHeight="1">
      <c r="A901" s="77"/>
      <c r="B901" s="77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1:26" ht="12.75" customHeight="1">
      <c r="A902" s="77"/>
      <c r="B902" s="77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1:26" ht="12.75" customHeight="1">
      <c r="A903" s="77"/>
      <c r="B903" s="77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1:26" ht="12.75" customHeight="1">
      <c r="A904" s="77"/>
      <c r="B904" s="77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1:26" ht="12.75" customHeight="1">
      <c r="A905" s="77"/>
      <c r="B905" s="77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1:26" ht="12.75" customHeight="1">
      <c r="A906" s="77"/>
      <c r="B906" s="77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1:26" ht="12.75" customHeight="1">
      <c r="A907" s="77"/>
      <c r="B907" s="77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1:26" ht="12.75" customHeight="1">
      <c r="A908" s="77"/>
      <c r="B908" s="77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1:26" ht="12.75" customHeight="1">
      <c r="A909" s="77"/>
      <c r="B909" s="77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1:26" ht="12.75" customHeight="1">
      <c r="A910" s="77"/>
      <c r="B910" s="77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1:26" ht="12.75" customHeight="1">
      <c r="A911" s="77"/>
      <c r="B911" s="77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1:26" ht="12.75" customHeight="1">
      <c r="A912" s="77"/>
      <c r="B912" s="77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1:26" ht="12.75" customHeight="1">
      <c r="A913" s="77"/>
      <c r="B913" s="77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1:26" ht="12.75" customHeight="1">
      <c r="A914" s="77"/>
      <c r="B914" s="77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1:26" ht="12.75" customHeight="1">
      <c r="A915" s="77"/>
      <c r="B915" s="77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1:26" ht="12.75" customHeight="1">
      <c r="A916" s="77"/>
      <c r="B916" s="77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1:26" ht="12.75" customHeight="1">
      <c r="A917" s="77"/>
      <c r="B917" s="77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1:26" ht="12.75" customHeight="1">
      <c r="A918" s="77"/>
      <c r="B918" s="77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1:26" ht="12.75" customHeight="1">
      <c r="A919" s="77"/>
      <c r="B919" s="77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1:26" ht="12.75" customHeight="1">
      <c r="A920" s="77"/>
      <c r="B920" s="77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1:26" ht="12.75" customHeight="1">
      <c r="A921" s="77"/>
      <c r="B921" s="77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1:26" ht="12.75" customHeight="1">
      <c r="A922" s="77"/>
      <c r="B922" s="77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1:26" ht="12.75" customHeight="1">
      <c r="A923" s="77"/>
      <c r="B923" s="77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1:26" ht="12.75" customHeight="1">
      <c r="A924" s="77"/>
      <c r="B924" s="77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1:26" ht="12.75" customHeight="1">
      <c r="A925" s="77"/>
      <c r="B925" s="77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1:26" ht="12.75" customHeight="1">
      <c r="A926" s="77"/>
      <c r="B926" s="77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1:26" ht="12.75" customHeight="1">
      <c r="A927" s="77"/>
      <c r="B927" s="77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1:26" ht="12.75" customHeight="1">
      <c r="A928" s="77"/>
      <c r="B928" s="77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1:26" ht="12.75" customHeight="1">
      <c r="A929" s="77"/>
      <c r="B929" s="77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1:26" ht="12.75" customHeight="1">
      <c r="A930" s="77"/>
      <c r="B930" s="77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1:26" ht="12.75" customHeight="1">
      <c r="A931" s="77"/>
      <c r="B931" s="77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1:26" ht="12.75" customHeight="1">
      <c r="A932" s="77"/>
      <c r="B932" s="77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1:26" ht="12.75" customHeight="1">
      <c r="A933" s="77"/>
      <c r="B933" s="77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1:26" ht="12.75" customHeight="1">
      <c r="A934" s="77"/>
      <c r="B934" s="77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1:26" ht="12.75" customHeight="1">
      <c r="A935" s="77"/>
      <c r="B935" s="77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1:26" ht="12.75" customHeight="1">
      <c r="A936" s="77"/>
      <c r="B936" s="77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1:26" ht="12.75" customHeight="1">
      <c r="A937" s="77"/>
      <c r="B937" s="77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1:26" ht="12.75" customHeight="1">
      <c r="A938" s="77"/>
      <c r="B938" s="77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1:26" ht="12.75" customHeight="1">
      <c r="A939" s="77"/>
      <c r="B939" s="77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1:26" ht="12.75" customHeight="1">
      <c r="A940" s="77"/>
      <c r="B940" s="77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1:26" ht="12.75" customHeight="1">
      <c r="A941" s="77"/>
      <c r="B941" s="77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1:26" ht="12.75" customHeight="1">
      <c r="A942" s="77"/>
      <c r="B942" s="77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1:26" ht="12.75" customHeight="1">
      <c r="A943" s="77"/>
      <c r="B943" s="77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1:26" ht="12.75" customHeight="1">
      <c r="A944" s="77"/>
      <c r="B944" s="77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1:26" ht="12.75" customHeight="1">
      <c r="A945" s="77"/>
      <c r="B945" s="77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1:26" ht="12.75" customHeight="1">
      <c r="A946" s="77"/>
      <c r="B946" s="77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1:26" ht="12.75" customHeight="1">
      <c r="A947" s="77"/>
      <c r="B947" s="77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1:26" ht="12.75" customHeight="1">
      <c r="A948" s="77"/>
      <c r="B948" s="77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1:26" ht="12.75" customHeight="1">
      <c r="A949" s="77"/>
      <c r="B949" s="77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1:26" ht="12.75" customHeight="1">
      <c r="A950" s="77"/>
      <c r="B950" s="77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1:26" ht="12.75" customHeight="1">
      <c r="A951" s="77"/>
      <c r="B951" s="77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1:26" ht="12.75" customHeight="1">
      <c r="A952" s="77"/>
      <c r="B952" s="77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1:26" ht="12.75" customHeight="1">
      <c r="A953" s="77"/>
      <c r="B953" s="77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1:26" ht="12.75" customHeight="1">
      <c r="A954" s="77"/>
      <c r="B954" s="77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1:26" ht="12.75" customHeight="1">
      <c r="A955" s="77"/>
      <c r="B955" s="77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1:26" ht="12.75" customHeight="1">
      <c r="A956" s="77"/>
      <c r="B956" s="77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1:26" ht="12.75" customHeight="1">
      <c r="A957" s="77"/>
      <c r="B957" s="77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1:26" ht="12.75" customHeight="1">
      <c r="A958" s="77"/>
      <c r="B958" s="77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1:26" ht="12.75" customHeight="1">
      <c r="A959" s="77"/>
      <c r="B959" s="77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1:26" ht="12.75" customHeight="1">
      <c r="A960" s="77"/>
      <c r="B960" s="77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1:26" ht="12.75" customHeight="1">
      <c r="A961" s="77"/>
      <c r="B961" s="77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1:26" ht="12.75" customHeight="1">
      <c r="A962" s="77"/>
      <c r="B962" s="77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1:26" ht="12.75" customHeight="1">
      <c r="A963" s="77"/>
      <c r="B963" s="77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1:26" ht="12.75" customHeight="1">
      <c r="A964" s="77"/>
      <c r="B964" s="77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1:26" ht="12.75" customHeight="1">
      <c r="A965" s="77"/>
      <c r="B965" s="77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1:26" ht="12.75" customHeight="1">
      <c r="A966" s="77"/>
      <c r="B966" s="77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1:26" ht="12.75" customHeight="1">
      <c r="A967" s="77"/>
      <c r="B967" s="77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1:26" ht="12.75" customHeight="1">
      <c r="A968" s="77"/>
      <c r="B968" s="77"/>
      <c r="C968" s="78"/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1:26" ht="12.75" customHeight="1">
      <c r="A969" s="77"/>
      <c r="B969" s="77"/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1:26" ht="12.75" customHeight="1">
      <c r="A970" s="77"/>
      <c r="B970" s="77"/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1:26" ht="12.75" customHeight="1">
      <c r="A971" s="77"/>
      <c r="B971" s="77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1:26" ht="12.75" customHeight="1">
      <c r="A972" s="77"/>
      <c r="B972" s="77"/>
      <c r="C972" s="78"/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1:26" ht="12.75" customHeight="1">
      <c r="A973" s="77"/>
      <c r="B973" s="77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1:26" ht="12.75" customHeight="1">
      <c r="A974" s="77"/>
      <c r="B974" s="77"/>
      <c r="C974" s="78"/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1:26" ht="12.75" customHeight="1">
      <c r="A975" s="77"/>
      <c r="B975" s="77"/>
      <c r="C975" s="78"/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1:26" ht="12.75" customHeight="1">
      <c r="A976" s="77"/>
      <c r="B976" s="77"/>
      <c r="C976" s="78"/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1:26" ht="12.75" customHeight="1">
      <c r="A977" s="77"/>
      <c r="B977" s="77"/>
      <c r="C977" s="78"/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1:26" ht="12.75" customHeight="1">
      <c r="A978" s="77"/>
      <c r="B978" s="77"/>
      <c r="C978" s="78"/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1:26" ht="12.75" customHeight="1">
      <c r="A979" s="77"/>
      <c r="B979" s="77"/>
      <c r="C979" s="78"/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1:26" ht="12.75" customHeight="1">
      <c r="A980" s="77"/>
      <c r="B980" s="77"/>
      <c r="C980" s="78"/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1:26" ht="12.75" customHeight="1">
      <c r="A981" s="77"/>
      <c r="B981" s="77"/>
      <c r="C981" s="78"/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1:26" ht="12.75" customHeight="1">
      <c r="A982" s="77"/>
      <c r="B982" s="77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1:26" ht="12.75" customHeight="1">
      <c r="A983" s="77"/>
      <c r="B983" s="77"/>
      <c r="C983" s="78"/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1:26" ht="12.75" customHeight="1">
      <c r="A984" s="77"/>
      <c r="B984" s="77"/>
      <c r="C984" s="78"/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1:26" ht="12.75" customHeight="1">
      <c r="A985" s="77"/>
      <c r="B985" s="77"/>
      <c r="C985" s="78"/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1:26" ht="12.75" customHeight="1">
      <c r="A986" s="77"/>
      <c r="B986" s="77"/>
      <c r="C986" s="78"/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1:26" ht="12.75" customHeight="1">
      <c r="A987" s="77"/>
      <c r="B987" s="77"/>
      <c r="C987" s="78"/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1:26" ht="12.75" customHeight="1">
      <c r="A988" s="77"/>
      <c r="B988" s="77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1:26" ht="12.75" customHeight="1">
      <c r="A989" s="77"/>
      <c r="B989" s="77"/>
      <c r="C989" s="78"/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1:26" ht="12.75" customHeight="1">
      <c r="A990" s="77"/>
      <c r="B990" s="77"/>
      <c r="C990" s="78"/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1:26" ht="12.75" customHeight="1">
      <c r="A991" s="77"/>
      <c r="B991" s="77"/>
      <c r="C991" s="78"/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1:26" ht="12.75" customHeight="1">
      <c r="A992" s="77"/>
      <c r="B992" s="77"/>
      <c r="C992" s="78"/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1:26" ht="12.75" customHeight="1">
      <c r="A993" s="77"/>
      <c r="B993" s="77"/>
      <c r="C993" s="78"/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  <row r="994" spans="1:26" ht="12.75" customHeight="1">
      <c r="A994" s="77"/>
      <c r="B994" s="77"/>
      <c r="C994" s="78"/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</row>
    <row r="995" spans="1:26" ht="12.75" customHeight="1">
      <c r="A995" s="77"/>
      <c r="B995" s="77"/>
      <c r="C995" s="78"/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</row>
    <row r="996" spans="1:26" ht="12.75" customHeight="1">
      <c r="A996" s="77"/>
      <c r="B996" s="77"/>
      <c r="C996" s="78"/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</row>
    <row r="997" spans="1:26" ht="12.75" customHeight="1">
      <c r="A997" s="77"/>
      <c r="B997" s="77"/>
      <c r="C997" s="78"/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</row>
    <row r="998" spans="1:26" ht="12.75" customHeight="1">
      <c r="A998" s="77"/>
      <c r="B998" s="77"/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1:26" ht="12.75" customHeight="1">
      <c r="A999" s="77"/>
      <c r="B999" s="77"/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1:26" ht="12.75" customHeight="1">
      <c r="A1000" s="77"/>
      <c r="B1000" s="77"/>
      <c r="C1000" s="78"/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</row>
  </sheetData>
  <mergeCells count="16">
    <mergeCell ref="A21:A22"/>
    <mergeCell ref="B21:B22"/>
    <mergeCell ref="A1:J1"/>
    <mergeCell ref="A3:J3"/>
    <mergeCell ref="A4:J4"/>
    <mergeCell ref="A5:H5"/>
    <mergeCell ref="A6:A9"/>
    <mergeCell ref="B6:B9"/>
    <mergeCell ref="C6:H6"/>
    <mergeCell ref="H8:H9"/>
    <mergeCell ref="I6:I9"/>
    <mergeCell ref="J6:J9"/>
    <mergeCell ref="C7:H7"/>
    <mergeCell ref="C8:D8"/>
    <mergeCell ref="E8:E9"/>
    <mergeCell ref="G8:G9"/>
  </mergeCells>
  <pageMargins left="0.25" right="0.25" top="0.75" bottom="0.75" header="0.3" footer="0.3"/>
  <pageSetup orientation="portrait" paperSize="9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 topLeftCell="A1">
      <selection pane="topLeft" activeCell="A1" sqref="A1:J1"/>
    </sheetView>
  </sheetViews>
  <sheetFormatPr defaultColWidth="12.5742857142857" defaultRowHeight="15" customHeight="1"/>
  <cols>
    <col min="1" max="1" width="14.4285714285714" customWidth="1"/>
    <col min="2" max="2" width="13.4285714285714" customWidth="1"/>
    <col min="3" max="4" width="7.14285714285714" customWidth="1"/>
    <col min="5" max="5" width="8.71428571428571" customWidth="1"/>
    <col min="6" max="6" width="8.71428571428571" hidden="1" customWidth="1"/>
    <col min="7" max="7" width="7.85714285714286" customWidth="1"/>
    <col min="8" max="8" width="8.42857142857143" customWidth="1"/>
    <col min="9" max="10" width="12.5714285714286" customWidth="1"/>
    <col min="11" max="14" width="7.42857142857143" customWidth="1"/>
    <col min="15" max="15" width="11" customWidth="1"/>
    <col min="16" max="17" width="12.5714285714286" customWidth="1"/>
  </cols>
  <sheetData>
    <row r="1" spans="1:26" ht="15" customHeight="1">
      <c r="A1" s="23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30"/>
      <c r="L1" s="30"/>
      <c r="M1" s="30"/>
      <c r="N1" s="30"/>
      <c r="O1" s="30"/>
      <c r="P1" s="30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2.75" customHeight="1">
      <c r="A2" s="7"/>
      <c r="B2" s="7"/>
      <c r="C2" s="7"/>
      <c r="D2" s="7"/>
      <c r="E2" s="7"/>
      <c r="F2" s="7"/>
      <c r="G2" s="6"/>
      <c r="H2" s="6"/>
      <c r="I2" s="147"/>
      <c r="J2" s="147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</row>
    <row r="3" spans="1:26" ht="12.75" customHeight="1">
      <c r="A3" s="23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 spans="1:26" ht="12.75" customHeight="1">
      <c r="A4" s="234" t="s">
        <v>551</v>
      </c>
      <c r="B4" s="199"/>
      <c r="C4" s="199"/>
      <c r="D4" s="199"/>
      <c r="E4" s="199"/>
      <c r="F4" s="199"/>
      <c r="G4" s="199"/>
      <c r="H4" s="199"/>
      <c r="I4" s="199"/>
      <c r="J4" s="199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</row>
    <row r="5" spans="1:26" ht="12.75" customHeight="1">
      <c r="A5" s="198"/>
      <c r="B5" s="199"/>
      <c r="C5" s="199"/>
      <c r="D5" s="199"/>
      <c r="E5" s="199"/>
      <c r="F5" s="199"/>
      <c r="G5" s="199"/>
      <c r="H5" s="199"/>
      <c r="I5" s="147"/>
      <c r="J5" s="147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 spans="1:26" ht="12.75" customHeight="1">
      <c r="A6" s="203" t="s">
        <v>3</v>
      </c>
      <c r="B6" s="203" t="s">
        <v>4</v>
      </c>
      <c r="C6" s="200" t="s">
        <v>248</v>
      </c>
      <c r="D6" s="201"/>
      <c r="E6" s="201"/>
      <c r="F6" s="201"/>
      <c r="G6" s="201"/>
      <c r="H6" s="202"/>
      <c r="I6" s="203" t="s">
        <v>5</v>
      </c>
      <c r="J6" s="203" t="s">
        <v>6</v>
      </c>
      <c r="K6" s="8"/>
      <c r="L6" s="8"/>
      <c r="M6" s="8"/>
      <c r="N6" s="8"/>
      <c r="O6" s="8"/>
      <c r="P6" s="8"/>
      <c r="Q6" s="8"/>
      <c r="R6" s="162"/>
      <c r="S6" s="162"/>
      <c r="T6" s="162"/>
      <c r="U6" s="162"/>
      <c r="V6" s="162"/>
      <c r="W6" s="162"/>
      <c r="X6" s="162"/>
      <c r="Y6" s="162"/>
      <c r="Z6" s="162"/>
    </row>
    <row r="7" spans="1:26" ht="12.75" customHeight="1">
      <c r="A7" s="194"/>
      <c r="B7" s="194"/>
      <c r="C7" s="200" t="s">
        <v>7</v>
      </c>
      <c r="D7" s="201"/>
      <c r="E7" s="201"/>
      <c r="F7" s="201"/>
      <c r="G7" s="201"/>
      <c r="H7" s="202"/>
      <c r="I7" s="194"/>
      <c r="J7" s="194"/>
      <c r="K7" s="8"/>
      <c r="L7" s="8"/>
      <c r="M7" s="8"/>
      <c r="N7" s="8"/>
      <c r="O7" s="8"/>
      <c r="P7" s="8"/>
      <c r="Q7" s="8"/>
      <c r="R7" s="162"/>
      <c r="S7" s="162"/>
      <c r="T7" s="162"/>
      <c r="U7" s="162"/>
      <c r="V7" s="162"/>
      <c r="W7" s="162"/>
      <c r="X7" s="162"/>
      <c r="Y7" s="162"/>
      <c r="Z7" s="162"/>
    </row>
    <row r="8" spans="1:26" ht="12.75" customHeight="1">
      <c r="A8" s="194"/>
      <c r="B8" s="194"/>
      <c r="C8" s="200" t="s">
        <v>8</v>
      </c>
      <c r="D8" s="202"/>
      <c r="E8" s="203" t="s">
        <v>9</v>
      </c>
      <c r="F8" s="46"/>
      <c r="G8" s="203" t="s">
        <v>552</v>
      </c>
      <c r="H8" s="203" t="s">
        <v>11</v>
      </c>
      <c r="I8" s="194"/>
      <c r="J8" s="194"/>
      <c r="K8" s="8"/>
      <c r="L8" s="8"/>
      <c r="M8" s="8"/>
      <c r="N8" s="8"/>
      <c r="O8" s="8"/>
      <c r="P8" s="8"/>
      <c r="Q8" s="8"/>
      <c r="R8" s="162"/>
      <c r="S8" s="162"/>
      <c r="T8" s="162"/>
      <c r="U8" s="162"/>
      <c r="V8" s="162"/>
      <c r="W8" s="162"/>
      <c r="X8" s="162"/>
      <c r="Y8" s="162"/>
      <c r="Z8" s="162"/>
    </row>
    <row r="9" spans="1:26" ht="18" customHeight="1">
      <c r="A9" s="193"/>
      <c r="B9" s="193"/>
      <c r="C9" s="12" t="s">
        <v>12</v>
      </c>
      <c r="D9" s="12" t="s">
        <v>13</v>
      </c>
      <c r="E9" s="193"/>
      <c r="F9" s="46" t="s">
        <v>14</v>
      </c>
      <c r="G9" s="193"/>
      <c r="H9" s="193"/>
      <c r="I9" s="193"/>
      <c r="J9" s="193"/>
      <c r="K9" s="8"/>
      <c r="L9" s="8"/>
      <c r="M9" s="8"/>
      <c r="N9" s="8"/>
      <c r="O9" s="8"/>
      <c r="P9" s="8"/>
      <c r="Q9" s="8"/>
      <c r="R9" s="162"/>
      <c r="S9" s="162"/>
      <c r="T9" s="162"/>
      <c r="U9" s="162"/>
      <c r="V9" s="162"/>
      <c r="W9" s="162"/>
      <c r="X9" s="162"/>
      <c r="Y9" s="162"/>
      <c r="Z9" s="162"/>
    </row>
    <row r="10" spans="1:26" ht="12.75" customHeight="1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63"/>
      <c r="G10" s="13">
        <v>6</v>
      </c>
      <c r="H10" s="41">
        <v>7</v>
      </c>
      <c r="I10" s="13">
        <v>8</v>
      </c>
      <c r="J10" s="13">
        <v>9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</row>
    <row r="11" spans="1:26" ht="12.75" customHeight="1">
      <c r="A11" s="248" t="s">
        <v>553</v>
      </c>
      <c r="B11" s="248" t="s">
        <v>554</v>
      </c>
      <c r="C11" s="164">
        <v>0</v>
      </c>
      <c r="D11" s="164">
        <v>1.5299999999999998</v>
      </c>
      <c r="E11" s="164">
        <v>1.53</v>
      </c>
      <c r="F11" s="164">
        <v>5.60</v>
      </c>
      <c r="G11" s="164">
        <f t="shared" si="0" ref="G11:G45">(E11*1000)*F11</f>
        <v>8568</v>
      </c>
      <c r="H11" s="18" t="s">
        <v>120</v>
      </c>
      <c r="I11" s="46" t="s">
        <v>22</v>
      </c>
      <c r="J11" s="46" t="s">
        <v>22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</row>
    <row r="12" spans="1:26" ht="12.75" customHeight="1">
      <c r="A12" s="194"/>
      <c r="B12" s="194"/>
      <c r="C12" s="164">
        <v>1.5299999999999998</v>
      </c>
      <c r="D12" s="164">
        <v>1.7099999999999997</v>
      </c>
      <c r="E12" s="164">
        <v>0.17999999999999994</v>
      </c>
      <c r="F12" s="164">
        <v>6.20</v>
      </c>
      <c r="G12" s="164">
        <f t="shared" si="0"/>
        <v>1115.9999999999998</v>
      </c>
      <c r="H12" s="18" t="s">
        <v>17</v>
      </c>
      <c r="I12" s="46" t="s">
        <v>22</v>
      </c>
      <c r="J12" s="46" t="s">
        <v>22</v>
      </c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</row>
    <row r="13" spans="1:26" ht="12.75" customHeight="1">
      <c r="A13" s="194"/>
      <c r="B13" s="194"/>
      <c r="C13" s="164">
        <v>1.7099999999999997</v>
      </c>
      <c r="D13" s="164">
        <v>5.169999999999999</v>
      </c>
      <c r="E13" s="164">
        <v>3.4599999999999995</v>
      </c>
      <c r="F13" s="164">
        <v>6</v>
      </c>
      <c r="G13" s="164">
        <f t="shared" si="0"/>
        <v>20759.999999999996</v>
      </c>
      <c r="H13" s="18" t="s">
        <v>120</v>
      </c>
      <c r="I13" s="46" t="s">
        <v>22</v>
      </c>
      <c r="J13" s="46" t="s">
        <v>22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</row>
    <row r="14" spans="1:26" ht="12.75" customHeight="1">
      <c r="A14" s="193"/>
      <c r="B14" s="193"/>
      <c r="C14" s="164">
        <v>5.169999999999999</v>
      </c>
      <c r="D14" s="164">
        <v>6.1999999999999993</v>
      </c>
      <c r="E14" s="164">
        <v>1.0300000000000002</v>
      </c>
      <c r="F14" s="164">
        <v>5.60</v>
      </c>
      <c r="G14" s="164">
        <f t="shared" si="0"/>
        <v>5768.0000000000009</v>
      </c>
      <c r="H14" s="18" t="s">
        <v>17</v>
      </c>
      <c r="I14" s="46" t="s">
        <v>18</v>
      </c>
      <c r="J14" s="46" t="s">
        <v>18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 spans="1:26" ht="12.75" customHeight="1">
      <c r="A15" s="248" t="s">
        <v>555</v>
      </c>
      <c r="B15" s="248" t="s">
        <v>556</v>
      </c>
      <c r="C15" s="164">
        <v>0</v>
      </c>
      <c r="D15" s="164">
        <v>0.03</v>
      </c>
      <c r="E15" s="164">
        <v>0.03</v>
      </c>
      <c r="F15" s="164">
        <v>4.50</v>
      </c>
      <c r="G15" s="164">
        <f t="shared" si="0"/>
        <v>135</v>
      </c>
      <c r="H15" s="18" t="s">
        <v>17</v>
      </c>
      <c r="I15" s="46" t="s">
        <v>22</v>
      </c>
      <c r="J15" s="46" t="s">
        <v>22</v>
      </c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</row>
    <row r="16" spans="1:26" ht="12.75" customHeight="1">
      <c r="A16" s="194"/>
      <c r="B16" s="194"/>
      <c r="C16" s="164">
        <v>0.03</v>
      </c>
      <c r="D16" s="164">
        <v>1.42</v>
      </c>
      <c r="E16" s="164">
        <v>1.39</v>
      </c>
      <c r="F16" s="164">
        <v>4.50</v>
      </c>
      <c r="G16" s="164">
        <f t="shared" si="0"/>
        <v>6255</v>
      </c>
      <c r="H16" s="18" t="s">
        <v>120</v>
      </c>
      <c r="I16" s="46" t="s">
        <v>22</v>
      </c>
      <c r="J16" s="46" t="s">
        <v>22</v>
      </c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12.75" customHeight="1">
      <c r="A17" s="193"/>
      <c r="B17" s="193"/>
      <c r="C17" s="164">
        <v>1.42</v>
      </c>
      <c r="D17" s="165">
        <v>4.5199999999999996</v>
      </c>
      <c r="E17" s="165">
        <f>D17-C17</f>
        <v>3.0999999999999996</v>
      </c>
      <c r="F17" s="164">
        <v>5.50</v>
      </c>
      <c r="G17" s="164">
        <f t="shared" si="0"/>
        <v>17049.999999999996</v>
      </c>
      <c r="H17" s="18" t="s">
        <v>120</v>
      </c>
      <c r="I17" s="46" t="s">
        <v>22</v>
      </c>
      <c r="J17" s="46" t="s">
        <v>22</v>
      </c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</row>
    <row r="18" spans="1:26" ht="12.75" customHeight="1">
      <c r="A18" s="248" t="s">
        <v>557</v>
      </c>
      <c r="B18" s="196" t="s">
        <v>558</v>
      </c>
      <c r="C18" s="164">
        <v>0</v>
      </c>
      <c r="D18" s="164">
        <v>2.13</v>
      </c>
      <c r="E18" s="164">
        <v>2.13</v>
      </c>
      <c r="F18" s="164">
        <v>6</v>
      </c>
      <c r="G18" s="164">
        <f t="shared" si="0"/>
        <v>12780</v>
      </c>
      <c r="H18" s="18" t="s">
        <v>17</v>
      </c>
      <c r="I18" s="46" t="s">
        <v>22</v>
      </c>
      <c r="J18" s="46" t="s">
        <v>22</v>
      </c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</row>
    <row r="19" spans="1:26" ht="12.75" customHeight="1">
      <c r="A19" s="194"/>
      <c r="B19" s="194"/>
      <c r="C19" s="164">
        <v>2.13</v>
      </c>
      <c r="D19" s="164">
        <v>3.37</v>
      </c>
      <c r="E19" s="164">
        <v>1.2400000000000002</v>
      </c>
      <c r="F19" s="164">
        <v>6</v>
      </c>
      <c r="G19" s="164">
        <f t="shared" si="0"/>
        <v>7440.0000000000018</v>
      </c>
      <c r="H19" s="18" t="s">
        <v>17</v>
      </c>
      <c r="I19" s="46" t="s">
        <v>22</v>
      </c>
      <c r="J19" s="46" t="s">
        <v>22</v>
      </c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</row>
    <row r="20" spans="1:26" ht="12.75" customHeight="1">
      <c r="A20" s="193"/>
      <c r="B20" s="193"/>
      <c r="C20" s="164">
        <v>0</v>
      </c>
      <c r="D20" s="164">
        <v>0.23</v>
      </c>
      <c r="E20" s="164">
        <v>0.23</v>
      </c>
      <c r="F20" s="164">
        <v>6</v>
      </c>
      <c r="G20" s="164">
        <f t="shared" si="0"/>
        <v>1380</v>
      </c>
      <c r="H20" s="18" t="s">
        <v>17</v>
      </c>
      <c r="I20" s="46" t="s">
        <v>18</v>
      </c>
      <c r="J20" s="46" t="s">
        <v>18</v>
      </c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</row>
    <row r="21" spans="1:26" ht="12.75" customHeight="1">
      <c r="A21" s="248" t="s">
        <v>559</v>
      </c>
      <c r="B21" s="248" t="s">
        <v>560</v>
      </c>
      <c r="C21" s="164">
        <v>0</v>
      </c>
      <c r="D21" s="164">
        <v>0.67</v>
      </c>
      <c r="E21" s="164">
        <v>0.67</v>
      </c>
      <c r="F21" s="164">
        <v>4</v>
      </c>
      <c r="G21" s="164">
        <f t="shared" si="0"/>
        <v>2680</v>
      </c>
      <c r="H21" s="18" t="s">
        <v>120</v>
      </c>
      <c r="I21" s="46" t="s">
        <v>22</v>
      </c>
      <c r="J21" s="46" t="s">
        <v>22</v>
      </c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</row>
    <row r="22" spans="1:26" ht="12.75" customHeight="1">
      <c r="A22" s="193"/>
      <c r="B22" s="193"/>
      <c r="C22" s="164">
        <v>0.67</v>
      </c>
      <c r="D22" s="164">
        <v>2.80</v>
      </c>
      <c r="E22" s="164">
        <v>2.13</v>
      </c>
      <c r="F22" s="164">
        <v>4</v>
      </c>
      <c r="G22" s="164">
        <f t="shared" si="0"/>
        <v>8520</v>
      </c>
      <c r="H22" s="18" t="s">
        <v>120</v>
      </c>
      <c r="I22" s="46" t="s">
        <v>22</v>
      </c>
      <c r="J22" s="46" t="s">
        <v>22</v>
      </c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</row>
    <row r="23" spans="1:26" ht="12.75" customHeight="1">
      <c r="A23" s="248" t="s">
        <v>561</v>
      </c>
      <c r="B23" s="248" t="s">
        <v>562</v>
      </c>
      <c r="C23" s="164">
        <v>0</v>
      </c>
      <c r="D23" s="164">
        <v>1.28</v>
      </c>
      <c r="E23" s="164">
        <v>1.28</v>
      </c>
      <c r="F23" s="164">
        <v>6</v>
      </c>
      <c r="G23" s="164">
        <f t="shared" si="0"/>
        <v>7680</v>
      </c>
      <c r="H23" s="18" t="s">
        <v>120</v>
      </c>
      <c r="I23" s="46" t="s">
        <v>22</v>
      </c>
      <c r="J23" s="46" t="s">
        <v>22</v>
      </c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</row>
    <row r="24" spans="1:26" ht="12.75" customHeight="1">
      <c r="A24" s="194"/>
      <c r="B24" s="194"/>
      <c r="C24" s="164">
        <v>1.28</v>
      </c>
      <c r="D24" s="164">
        <v>1.51</v>
      </c>
      <c r="E24" s="164">
        <v>0.22999999999999993</v>
      </c>
      <c r="F24" s="164">
        <v>4.4000000000000004</v>
      </c>
      <c r="G24" s="164">
        <f t="shared" si="0"/>
        <v>1011.9999999999997</v>
      </c>
      <c r="H24" s="18" t="s">
        <v>17</v>
      </c>
      <c r="I24" s="46" t="s">
        <v>18</v>
      </c>
      <c r="J24" s="46" t="s">
        <v>18</v>
      </c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</row>
    <row r="25" spans="1:26" ht="12.75" customHeight="1">
      <c r="A25" s="193"/>
      <c r="B25" s="193"/>
      <c r="C25" s="164">
        <v>1.51</v>
      </c>
      <c r="D25" s="164">
        <v>1.96</v>
      </c>
      <c r="E25" s="164">
        <v>0.45</v>
      </c>
      <c r="F25" s="164">
        <v>3</v>
      </c>
      <c r="G25" s="164">
        <f t="shared" si="0"/>
        <v>1350</v>
      </c>
      <c r="H25" s="18" t="s">
        <v>120</v>
      </c>
      <c r="I25" s="46" t="s">
        <v>22</v>
      </c>
      <c r="J25" s="46" t="s">
        <v>22</v>
      </c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</row>
    <row r="26" spans="1:26" ht="12.75" customHeight="1">
      <c r="A26" s="166" t="s">
        <v>563</v>
      </c>
      <c r="B26" s="166" t="s">
        <v>564</v>
      </c>
      <c r="C26" s="164">
        <v>0</v>
      </c>
      <c r="D26" s="164">
        <v>0.87</v>
      </c>
      <c r="E26" s="164">
        <v>0.87</v>
      </c>
      <c r="F26" s="164">
        <v>5.40</v>
      </c>
      <c r="G26" s="164">
        <f t="shared" si="0"/>
        <v>4698</v>
      </c>
      <c r="H26" s="18" t="s">
        <v>17</v>
      </c>
      <c r="I26" s="46" t="s">
        <v>18</v>
      </c>
      <c r="J26" s="46" t="s">
        <v>18</v>
      </c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</row>
    <row r="27" spans="1:26" ht="12.75" customHeight="1">
      <c r="A27" s="166" t="s">
        <v>565</v>
      </c>
      <c r="B27" s="166" t="s">
        <v>566</v>
      </c>
      <c r="C27" s="164">
        <v>0</v>
      </c>
      <c r="D27" s="164">
        <v>1.1200000000000001</v>
      </c>
      <c r="E27" s="164">
        <v>1.1200000000000001</v>
      </c>
      <c r="F27" s="164">
        <v>5.70</v>
      </c>
      <c r="G27" s="164">
        <f t="shared" si="0"/>
        <v>6384</v>
      </c>
      <c r="H27" s="18" t="s">
        <v>120</v>
      </c>
      <c r="I27" s="46" t="s">
        <v>22</v>
      </c>
      <c r="J27" s="46" t="s">
        <v>22</v>
      </c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</row>
    <row r="28" spans="1:26" ht="22.5" customHeight="1">
      <c r="A28" s="248" t="s">
        <v>567</v>
      </c>
      <c r="B28" s="248" t="s">
        <v>568</v>
      </c>
      <c r="C28" s="164">
        <v>1.25</v>
      </c>
      <c r="D28" s="164">
        <v>2.0300000000000002</v>
      </c>
      <c r="E28" s="164">
        <v>0.78</v>
      </c>
      <c r="F28" s="164">
        <v>6.80</v>
      </c>
      <c r="G28" s="164">
        <f t="shared" si="0"/>
        <v>5304</v>
      </c>
      <c r="H28" s="18" t="s">
        <v>17</v>
      </c>
      <c r="I28" s="46" t="s">
        <v>18</v>
      </c>
      <c r="J28" s="46" t="s">
        <v>18</v>
      </c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</row>
    <row r="29" spans="1:26" ht="12.75" customHeight="1">
      <c r="A29" s="194"/>
      <c r="B29" s="194"/>
      <c r="C29" s="164">
        <v>2.0300000000000002</v>
      </c>
      <c r="D29" s="164">
        <v>3.13</v>
      </c>
      <c r="E29" s="164">
        <v>1.0999999999999999</v>
      </c>
      <c r="F29" s="164">
        <v>5.20</v>
      </c>
      <c r="G29" s="164">
        <f t="shared" si="0"/>
        <v>5719.9999999999991</v>
      </c>
      <c r="H29" s="18" t="s">
        <v>17</v>
      </c>
      <c r="I29" s="46" t="s">
        <v>18</v>
      </c>
      <c r="J29" s="46" t="s">
        <v>18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</row>
    <row r="30" spans="1:26" ht="12.75" customHeight="1">
      <c r="A30" s="194"/>
      <c r="B30" s="194"/>
      <c r="C30" s="164">
        <v>3.13</v>
      </c>
      <c r="D30" s="164">
        <v>5.90</v>
      </c>
      <c r="E30" s="164">
        <v>2.7700000000000005</v>
      </c>
      <c r="F30" s="164">
        <v>5.50</v>
      </c>
      <c r="G30" s="164">
        <f t="shared" si="0"/>
        <v>15235.000000000002</v>
      </c>
      <c r="H30" s="18" t="s">
        <v>17</v>
      </c>
      <c r="I30" s="46" t="s">
        <v>18</v>
      </c>
      <c r="J30" s="46" t="s">
        <v>18</v>
      </c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</row>
    <row r="31" spans="1:26" ht="12.75" customHeight="1">
      <c r="A31" s="194"/>
      <c r="B31" s="194"/>
      <c r="C31" s="164">
        <v>5.90</v>
      </c>
      <c r="D31" s="164">
        <v>6.0500000000000007</v>
      </c>
      <c r="E31" s="164">
        <v>0.15</v>
      </c>
      <c r="F31" s="164">
        <v>4.20</v>
      </c>
      <c r="G31" s="164">
        <f t="shared" si="0"/>
        <v>630</v>
      </c>
      <c r="H31" s="18" t="s">
        <v>120</v>
      </c>
      <c r="I31" s="46" t="s">
        <v>22</v>
      </c>
      <c r="J31" s="46" t="s">
        <v>22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</row>
    <row r="32" spans="1:26" ht="12.75" customHeight="1">
      <c r="A32" s="194"/>
      <c r="B32" s="194"/>
      <c r="C32" s="164">
        <v>6.0500000000000007</v>
      </c>
      <c r="D32" s="164">
        <v>6.870000000000001</v>
      </c>
      <c r="E32" s="164">
        <v>0.82</v>
      </c>
      <c r="F32" s="164">
        <v>5.0999999999999996</v>
      </c>
      <c r="G32" s="164">
        <f t="shared" si="0"/>
        <v>4182</v>
      </c>
      <c r="H32" s="18" t="s">
        <v>17</v>
      </c>
      <c r="I32" s="46" t="s">
        <v>22</v>
      </c>
      <c r="J32" s="46" t="s">
        <v>22</v>
      </c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</row>
    <row r="33" spans="1:26" ht="12.75" customHeight="1">
      <c r="A33" s="193"/>
      <c r="B33" s="193"/>
      <c r="C33" s="164">
        <v>6.870000000000001</v>
      </c>
      <c r="D33" s="164">
        <v>8.82</v>
      </c>
      <c r="E33" s="164">
        <v>1.9500000000000002</v>
      </c>
      <c r="F33" s="164">
        <v>4.20</v>
      </c>
      <c r="G33" s="164">
        <f t="shared" si="0"/>
        <v>8190.0000000000009</v>
      </c>
      <c r="H33" s="18" t="s">
        <v>120</v>
      </c>
      <c r="I33" s="46" t="s">
        <v>22</v>
      </c>
      <c r="J33" s="46" t="s">
        <v>22</v>
      </c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</row>
    <row r="34" spans="1:26" ht="12.75" customHeight="1">
      <c r="A34" s="166" t="s">
        <v>569</v>
      </c>
      <c r="B34" s="166" t="s">
        <v>570</v>
      </c>
      <c r="C34" s="164">
        <v>0</v>
      </c>
      <c r="D34" s="164">
        <v>0.99</v>
      </c>
      <c r="E34" s="164">
        <v>0.99</v>
      </c>
      <c r="F34" s="164">
        <v>3.40</v>
      </c>
      <c r="G34" s="164">
        <f t="shared" si="0"/>
        <v>3366</v>
      </c>
      <c r="H34" s="18" t="s">
        <v>120</v>
      </c>
      <c r="I34" s="46" t="s">
        <v>22</v>
      </c>
      <c r="J34" s="46" t="s">
        <v>22</v>
      </c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</row>
    <row r="35" spans="1:26" ht="12.75" customHeight="1">
      <c r="A35" s="248" t="s">
        <v>571</v>
      </c>
      <c r="B35" s="248" t="s">
        <v>572</v>
      </c>
      <c r="C35" s="164">
        <v>0</v>
      </c>
      <c r="D35" s="164">
        <v>1.22</v>
      </c>
      <c r="E35" s="164">
        <v>1.22</v>
      </c>
      <c r="F35" s="164">
        <v>5.70</v>
      </c>
      <c r="G35" s="164">
        <f t="shared" si="0"/>
        <v>6954</v>
      </c>
      <c r="H35" s="18" t="s">
        <v>17</v>
      </c>
      <c r="I35" s="46" t="s">
        <v>18</v>
      </c>
      <c r="J35" s="46" t="s">
        <v>18</v>
      </c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</row>
    <row r="36" spans="1:26" ht="12.75" customHeight="1">
      <c r="A36" s="194"/>
      <c r="B36" s="194"/>
      <c r="C36" s="164">
        <v>1.22</v>
      </c>
      <c r="D36" s="164">
        <v>1.75</v>
      </c>
      <c r="E36" s="164">
        <v>0.53</v>
      </c>
      <c r="F36" s="164">
        <v>6</v>
      </c>
      <c r="G36" s="164">
        <f t="shared" si="0"/>
        <v>3180</v>
      </c>
      <c r="H36" s="18" t="s">
        <v>120</v>
      </c>
      <c r="I36" s="46" t="s">
        <v>22</v>
      </c>
      <c r="J36" s="46" t="s">
        <v>22</v>
      </c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</row>
    <row r="37" spans="1:26" ht="12.75" customHeight="1">
      <c r="A37" s="193"/>
      <c r="B37" s="193"/>
      <c r="C37" s="164">
        <v>1.75</v>
      </c>
      <c r="D37" s="164">
        <v>3.67</v>
      </c>
      <c r="E37" s="164">
        <v>1.9199999999999997</v>
      </c>
      <c r="F37" s="164">
        <v>6</v>
      </c>
      <c r="G37" s="164">
        <f t="shared" si="0"/>
        <v>11519.999999999998</v>
      </c>
      <c r="H37" s="18" t="s">
        <v>17</v>
      </c>
      <c r="I37" s="46" t="s">
        <v>18</v>
      </c>
      <c r="J37" s="46" t="s">
        <v>18</v>
      </c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</row>
    <row r="38" spans="1:26" ht="12.75" customHeight="1">
      <c r="A38" s="166" t="s">
        <v>573</v>
      </c>
      <c r="B38" s="166" t="s">
        <v>574</v>
      </c>
      <c r="C38" s="164">
        <v>0</v>
      </c>
      <c r="D38" s="164">
        <v>0.62</v>
      </c>
      <c r="E38" s="164">
        <v>0.62</v>
      </c>
      <c r="F38" s="164">
        <v>6.40</v>
      </c>
      <c r="G38" s="164">
        <f t="shared" si="0"/>
        <v>3968</v>
      </c>
      <c r="H38" s="18" t="s">
        <v>17</v>
      </c>
      <c r="I38" s="46" t="s">
        <v>18</v>
      </c>
      <c r="J38" s="46" t="s">
        <v>18</v>
      </c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</row>
    <row r="39" spans="1:26" ht="12.75" customHeight="1">
      <c r="A39" s="166" t="s">
        <v>575</v>
      </c>
      <c r="B39" s="166" t="s">
        <v>576</v>
      </c>
      <c r="C39" s="164">
        <v>0</v>
      </c>
      <c r="D39" s="164">
        <v>1.54</v>
      </c>
      <c r="E39" s="164">
        <v>1.54</v>
      </c>
      <c r="F39" s="164">
        <v>5.20</v>
      </c>
      <c r="G39" s="164">
        <f t="shared" si="0"/>
        <v>8008</v>
      </c>
      <c r="H39" s="18" t="s">
        <v>120</v>
      </c>
      <c r="I39" s="46" t="s">
        <v>22</v>
      </c>
      <c r="J39" s="46" t="s">
        <v>22</v>
      </c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</row>
    <row r="40" spans="1:26" ht="12.75" customHeight="1">
      <c r="A40" s="248" t="s">
        <v>577</v>
      </c>
      <c r="B40" s="248" t="s">
        <v>578</v>
      </c>
      <c r="C40" s="164">
        <v>0</v>
      </c>
      <c r="D40" s="164">
        <v>0.03</v>
      </c>
      <c r="E40" s="164">
        <v>0.03</v>
      </c>
      <c r="F40" s="164">
        <v>5.50</v>
      </c>
      <c r="G40" s="164">
        <f t="shared" si="0"/>
        <v>165</v>
      </c>
      <c r="H40" s="18" t="s">
        <v>17</v>
      </c>
      <c r="I40" s="46" t="s">
        <v>22</v>
      </c>
      <c r="J40" s="46" t="s">
        <v>22</v>
      </c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</row>
    <row r="41" spans="1:26" ht="12.75" customHeight="1">
      <c r="A41" s="194"/>
      <c r="B41" s="194"/>
      <c r="C41" s="164">
        <v>0.03</v>
      </c>
      <c r="D41" s="164">
        <v>0.49</v>
      </c>
      <c r="E41" s="164">
        <v>0.45999999999999996</v>
      </c>
      <c r="F41" s="164">
        <v>5.50</v>
      </c>
      <c r="G41" s="164">
        <f t="shared" si="0"/>
        <v>2529.9999999999995</v>
      </c>
      <c r="H41" s="18" t="s">
        <v>120</v>
      </c>
      <c r="I41" s="46" t="s">
        <v>22</v>
      </c>
      <c r="J41" s="46" t="s">
        <v>22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</row>
    <row r="42" spans="1:26" ht="12.75" customHeight="1">
      <c r="A42" s="193"/>
      <c r="B42" s="193"/>
      <c r="C42" s="164">
        <v>0.49</v>
      </c>
      <c r="D42" s="164">
        <v>2.02</v>
      </c>
      <c r="E42" s="164">
        <v>1.53</v>
      </c>
      <c r="F42" s="164">
        <v>5</v>
      </c>
      <c r="G42" s="164">
        <f t="shared" si="0"/>
        <v>7650</v>
      </c>
      <c r="H42" s="18" t="s">
        <v>120</v>
      </c>
      <c r="I42" s="46" t="s">
        <v>22</v>
      </c>
      <c r="J42" s="46" t="s">
        <v>22</v>
      </c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</row>
    <row r="43" spans="1:26" ht="12.75" customHeight="1">
      <c r="A43" s="248" t="s">
        <v>579</v>
      </c>
      <c r="B43" s="166" t="s">
        <v>580</v>
      </c>
      <c r="C43" s="164">
        <v>0</v>
      </c>
      <c r="D43" s="164">
        <v>0.57999999999999996</v>
      </c>
      <c r="E43" s="164">
        <v>0.57999999999999996</v>
      </c>
      <c r="F43" s="164">
        <v>6</v>
      </c>
      <c r="G43" s="164">
        <f t="shared" si="0"/>
        <v>3480</v>
      </c>
      <c r="H43" s="18" t="s">
        <v>17</v>
      </c>
      <c r="I43" s="46" t="s">
        <v>18</v>
      </c>
      <c r="J43" s="46" t="s">
        <v>18</v>
      </c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</row>
    <row r="44" spans="1:26" ht="12.75" customHeight="1">
      <c r="A44" s="193"/>
      <c r="B44" s="167"/>
      <c r="C44" s="164">
        <v>0</v>
      </c>
      <c r="D44" s="164">
        <v>0.23</v>
      </c>
      <c r="E44" s="164">
        <v>0.23</v>
      </c>
      <c r="F44" s="164">
        <v>7.10</v>
      </c>
      <c r="G44" s="164">
        <f t="shared" si="0"/>
        <v>1633</v>
      </c>
      <c r="H44" s="18" t="s">
        <v>17</v>
      </c>
      <c r="I44" s="46" t="s">
        <v>18</v>
      </c>
      <c r="J44" s="46" t="s">
        <v>18</v>
      </c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</row>
    <row r="45" spans="1:26" ht="12.75" customHeight="1">
      <c r="A45" s="168" t="s">
        <v>581</v>
      </c>
      <c r="B45" s="166" t="s">
        <v>582</v>
      </c>
      <c r="C45" s="164">
        <v>0</v>
      </c>
      <c r="D45" s="164">
        <v>0.44</v>
      </c>
      <c r="E45" s="164">
        <v>0.44</v>
      </c>
      <c r="F45" s="164">
        <v>6.50</v>
      </c>
      <c r="G45" s="164">
        <f t="shared" si="0"/>
        <v>2860</v>
      </c>
      <c r="H45" s="18" t="s">
        <v>17</v>
      </c>
      <c r="I45" s="46" t="s">
        <v>18</v>
      </c>
      <c r="J45" s="46" t="s">
        <v>18</v>
      </c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</row>
    <row r="46" spans="1:26" ht="12.75" customHeight="1">
      <c r="A46" s="168" t="s">
        <v>583</v>
      </c>
      <c r="B46" s="168" t="s">
        <v>584</v>
      </c>
      <c r="C46" s="16">
        <v>0</v>
      </c>
      <c r="D46" s="16">
        <v>0.605</v>
      </c>
      <c r="E46" s="16">
        <v>0.605</v>
      </c>
      <c r="F46" s="17">
        <f t="shared" si="1" ref="F46:F67">G46/E46/1000</f>
        <v>6</v>
      </c>
      <c r="G46" s="19">
        <v>3630</v>
      </c>
      <c r="H46" s="19" t="s">
        <v>585</v>
      </c>
      <c r="I46" s="46" t="s">
        <v>18</v>
      </c>
      <c r="J46" s="46" t="s">
        <v>18</v>
      </c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</row>
    <row r="47" spans="1:26" ht="12.75" customHeight="1">
      <c r="A47" s="168" t="s">
        <v>586</v>
      </c>
      <c r="B47" s="168" t="s">
        <v>587</v>
      </c>
      <c r="C47" s="16">
        <v>0</v>
      </c>
      <c r="D47" s="16">
        <v>0.10100000000000001</v>
      </c>
      <c r="E47" s="16">
        <v>0.10100000000000001</v>
      </c>
      <c r="F47" s="17">
        <f t="shared" si="1"/>
        <v>9.3069306930693063</v>
      </c>
      <c r="G47" s="19">
        <v>940</v>
      </c>
      <c r="H47" s="19" t="s">
        <v>17</v>
      </c>
      <c r="I47" s="46" t="s">
        <v>18</v>
      </c>
      <c r="J47" s="46" t="s">
        <v>18</v>
      </c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</row>
    <row r="48" spans="1:26" ht="12.75" customHeight="1">
      <c r="A48" s="249" t="s">
        <v>588</v>
      </c>
      <c r="B48" s="249" t="s">
        <v>54</v>
      </c>
      <c r="C48" s="16">
        <v>0</v>
      </c>
      <c r="D48" s="16">
        <v>0.235</v>
      </c>
      <c r="E48" s="16">
        <v>0.235</v>
      </c>
      <c r="F48" s="17">
        <f t="shared" si="1"/>
        <v>4.7021276595744688</v>
      </c>
      <c r="G48" s="19">
        <v>1105</v>
      </c>
      <c r="H48" s="19" t="s">
        <v>17</v>
      </c>
      <c r="I48" s="46" t="s">
        <v>18</v>
      </c>
      <c r="J48" s="46" t="s">
        <v>18</v>
      </c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</row>
    <row r="49" spans="1:26" ht="12.75" customHeight="1">
      <c r="A49" s="193"/>
      <c r="B49" s="193"/>
      <c r="C49" s="16">
        <v>0.235</v>
      </c>
      <c r="D49" s="16">
        <v>0.465</v>
      </c>
      <c r="E49" s="16">
        <v>0.23000000000000004</v>
      </c>
      <c r="F49" s="17">
        <f t="shared" si="1"/>
        <v>4.3999999999999995</v>
      </c>
      <c r="G49" s="19">
        <v>1012</v>
      </c>
      <c r="H49" s="19" t="s">
        <v>120</v>
      </c>
      <c r="I49" s="46" t="s">
        <v>18</v>
      </c>
      <c r="J49" s="46" t="s">
        <v>18</v>
      </c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</row>
    <row r="50" spans="1:26" ht="12.75" customHeight="1">
      <c r="A50" s="249" t="s">
        <v>589</v>
      </c>
      <c r="B50" s="249" t="s">
        <v>590</v>
      </c>
      <c r="C50" s="16">
        <v>0</v>
      </c>
      <c r="D50" s="16">
        <v>0.19</v>
      </c>
      <c r="E50" s="16">
        <v>0.19</v>
      </c>
      <c r="F50" s="17">
        <f t="shared" si="1"/>
        <v>7.6842105263157894</v>
      </c>
      <c r="G50" s="19">
        <v>1460</v>
      </c>
      <c r="H50" s="19" t="s">
        <v>17</v>
      </c>
      <c r="I50" s="46" t="s">
        <v>18</v>
      </c>
      <c r="J50" s="46" t="s">
        <v>18</v>
      </c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</row>
    <row r="51" spans="1:26" ht="12.75" customHeight="1">
      <c r="A51" s="194"/>
      <c r="B51" s="194"/>
      <c r="C51" s="16">
        <v>0.19</v>
      </c>
      <c r="D51" s="16">
        <v>0.435</v>
      </c>
      <c r="E51" s="16">
        <v>0.245</v>
      </c>
      <c r="F51" s="17">
        <f t="shared" si="1"/>
        <v>3</v>
      </c>
      <c r="G51" s="19">
        <v>735</v>
      </c>
      <c r="H51" s="19" t="s">
        <v>120</v>
      </c>
      <c r="I51" s="46" t="s">
        <v>18</v>
      </c>
      <c r="J51" s="46" t="s">
        <v>18</v>
      </c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</row>
    <row r="52" spans="1:26" ht="12.75" customHeight="1">
      <c r="A52" s="193"/>
      <c r="B52" s="193"/>
      <c r="C52" s="16">
        <v>0</v>
      </c>
      <c r="D52" s="16">
        <v>0.125</v>
      </c>
      <c r="E52" s="16">
        <v>0.125</v>
      </c>
      <c r="F52" s="17">
        <f t="shared" si="1"/>
        <v>6</v>
      </c>
      <c r="G52" s="19">
        <v>750</v>
      </c>
      <c r="H52" s="19" t="s">
        <v>17</v>
      </c>
      <c r="I52" s="46" t="s">
        <v>18</v>
      </c>
      <c r="J52" s="46" t="s">
        <v>18</v>
      </c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</row>
    <row r="53" spans="1:26" ht="12.75" customHeight="1">
      <c r="A53" s="249" t="s">
        <v>591</v>
      </c>
      <c r="B53" s="249" t="s">
        <v>592</v>
      </c>
      <c r="C53" s="16">
        <v>0</v>
      </c>
      <c r="D53" s="16">
        <v>0.28499999999999998</v>
      </c>
      <c r="E53" s="16">
        <v>0.28499999999999998</v>
      </c>
      <c r="F53" s="17">
        <f t="shared" si="1"/>
        <v>7.3508771929824572</v>
      </c>
      <c r="G53" s="17">
        <v>2095</v>
      </c>
      <c r="H53" s="19" t="s">
        <v>17</v>
      </c>
      <c r="I53" s="46" t="s">
        <v>18</v>
      </c>
      <c r="J53" s="46" t="s">
        <v>18</v>
      </c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</row>
    <row r="54" spans="1:26" ht="12.75" customHeight="1">
      <c r="A54" s="194"/>
      <c r="B54" s="194"/>
      <c r="C54" s="16">
        <v>0.28499999999999998</v>
      </c>
      <c r="D54" s="16">
        <v>0.34</v>
      </c>
      <c r="E54" s="16">
        <v>0.055</v>
      </c>
      <c r="F54" s="17">
        <f t="shared" si="1"/>
        <v>8.1999999999999993</v>
      </c>
      <c r="G54" s="19">
        <v>451</v>
      </c>
      <c r="H54" s="19" t="s">
        <v>17</v>
      </c>
      <c r="I54" s="46" t="s">
        <v>18</v>
      </c>
      <c r="J54" s="46" t="s">
        <v>18</v>
      </c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</row>
    <row r="55" spans="1:26" ht="12.75" customHeight="1">
      <c r="A55" s="194"/>
      <c r="B55" s="194"/>
      <c r="C55" s="16">
        <v>0.34</v>
      </c>
      <c r="D55" s="16">
        <v>0.375</v>
      </c>
      <c r="E55" s="16">
        <v>0.035000000000000003</v>
      </c>
      <c r="F55" s="17">
        <f t="shared" si="1"/>
        <v>6.1142857142857139</v>
      </c>
      <c r="G55" s="19">
        <v>214</v>
      </c>
      <c r="H55" s="19" t="s">
        <v>120</v>
      </c>
      <c r="I55" s="46" t="s">
        <v>18</v>
      </c>
      <c r="J55" s="46" t="s">
        <v>18</v>
      </c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</row>
    <row r="56" spans="1:26" ht="12.75" customHeight="1">
      <c r="A56" s="193"/>
      <c r="B56" s="193"/>
      <c r="C56" s="16">
        <v>0</v>
      </c>
      <c r="D56" s="16">
        <v>0.105</v>
      </c>
      <c r="E56" s="16">
        <v>0.105</v>
      </c>
      <c r="F56" s="17">
        <f t="shared" si="1"/>
        <v>7.80</v>
      </c>
      <c r="G56" s="19">
        <v>819</v>
      </c>
      <c r="H56" s="19" t="s">
        <v>17</v>
      </c>
      <c r="I56" s="46" t="s">
        <v>18</v>
      </c>
      <c r="J56" s="46" t="s">
        <v>18</v>
      </c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</row>
    <row r="57" spans="1:26" ht="12.75" customHeight="1">
      <c r="A57" s="249" t="s">
        <v>593</v>
      </c>
      <c r="B57" s="249" t="s">
        <v>594</v>
      </c>
      <c r="C57" s="16">
        <v>0</v>
      </c>
      <c r="D57" s="16">
        <v>0.305</v>
      </c>
      <c r="E57" s="16">
        <v>0.305</v>
      </c>
      <c r="F57" s="17">
        <f t="shared" si="1"/>
        <v>4.2360655737704915</v>
      </c>
      <c r="G57" s="17">
        <v>1292</v>
      </c>
      <c r="H57" s="19" t="s">
        <v>17</v>
      </c>
      <c r="I57" s="46" t="s">
        <v>18</v>
      </c>
      <c r="J57" s="46" t="s">
        <v>18</v>
      </c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</row>
    <row r="58" spans="1:26" ht="12.75" customHeight="1">
      <c r="A58" s="193"/>
      <c r="B58" s="193"/>
      <c r="C58" s="16">
        <v>0.305</v>
      </c>
      <c r="D58" s="16">
        <v>0.42</v>
      </c>
      <c r="E58" s="16">
        <v>0.115</v>
      </c>
      <c r="F58" s="17">
        <f t="shared" si="1"/>
        <v>3</v>
      </c>
      <c r="G58" s="19">
        <v>345</v>
      </c>
      <c r="H58" s="19" t="s">
        <v>17</v>
      </c>
      <c r="I58" s="46" t="s">
        <v>18</v>
      </c>
      <c r="J58" s="46" t="s">
        <v>18</v>
      </c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</row>
    <row r="59" spans="1:26" ht="12.75" customHeight="1">
      <c r="A59" s="168" t="s">
        <v>595</v>
      </c>
      <c r="B59" s="168" t="s">
        <v>119</v>
      </c>
      <c r="C59" s="16">
        <v>0</v>
      </c>
      <c r="D59" s="16">
        <v>0.91</v>
      </c>
      <c r="E59" s="16">
        <v>0.91</v>
      </c>
      <c r="F59" s="17">
        <f t="shared" si="1"/>
        <v>6</v>
      </c>
      <c r="G59" s="19">
        <v>5460</v>
      </c>
      <c r="H59" s="19" t="s">
        <v>17</v>
      </c>
      <c r="I59" s="46" t="s">
        <v>18</v>
      </c>
      <c r="J59" s="46" t="s">
        <v>18</v>
      </c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</row>
    <row r="60" spans="1:26" ht="12.75" customHeight="1">
      <c r="A60" s="168" t="s">
        <v>596</v>
      </c>
      <c r="B60" s="168" t="s">
        <v>130</v>
      </c>
      <c r="C60" s="16">
        <v>0</v>
      </c>
      <c r="D60" s="16">
        <v>0.10100000000000001</v>
      </c>
      <c r="E60" s="16">
        <v>0.10100000000000001</v>
      </c>
      <c r="F60" s="17">
        <f t="shared" si="1"/>
        <v>6</v>
      </c>
      <c r="G60" s="19">
        <v>606</v>
      </c>
      <c r="H60" s="19" t="s">
        <v>17</v>
      </c>
      <c r="I60" s="46" t="s">
        <v>18</v>
      </c>
      <c r="J60" s="46" t="s">
        <v>18</v>
      </c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</row>
    <row r="61" spans="1:26" ht="12.75" customHeight="1">
      <c r="A61" s="249" t="s">
        <v>597</v>
      </c>
      <c r="B61" s="249" t="s">
        <v>598</v>
      </c>
      <c r="C61" s="16">
        <v>0</v>
      </c>
      <c r="D61" s="16">
        <v>0.13</v>
      </c>
      <c r="E61" s="16">
        <v>0.13</v>
      </c>
      <c r="F61" s="17">
        <f t="shared" si="1"/>
        <v>5.5384615384615383</v>
      </c>
      <c r="G61" s="19">
        <v>720</v>
      </c>
      <c r="H61" s="19" t="s">
        <v>17</v>
      </c>
      <c r="I61" s="46" t="s">
        <v>18</v>
      </c>
      <c r="J61" s="46" t="s">
        <v>18</v>
      </c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</row>
    <row r="62" spans="1:26" ht="12.75" customHeight="1">
      <c r="A62" s="193"/>
      <c r="B62" s="193"/>
      <c r="C62" s="16">
        <v>0.13</v>
      </c>
      <c r="D62" s="16">
        <v>0.14499999999999999</v>
      </c>
      <c r="E62" s="16">
        <v>0.014999999999999986</v>
      </c>
      <c r="F62" s="17">
        <f t="shared" si="1"/>
        <v>4.0000000000000036</v>
      </c>
      <c r="G62" s="19">
        <v>60</v>
      </c>
      <c r="H62" s="19" t="s">
        <v>120</v>
      </c>
      <c r="I62" s="46" t="s">
        <v>18</v>
      </c>
      <c r="J62" s="46" t="s">
        <v>18</v>
      </c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</row>
    <row r="63" spans="1:26" ht="12.75" customHeight="1">
      <c r="A63" s="249" t="s">
        <v>599</v>
      </c>
      <c r="B63" s="249" t="s">
        <v>600</v>
      </c>
      <c r="C63" s="16">
        <v>0</v>
      </c>
      <c r="D63" s="16">
        <v>0.31</v>
      </c>
      <c r="E63" s="16">
        <v>0.31</v>
      </c>
      <c r="F63" s="17">
        <f t="shared" si="1"/>
        <v>6.9322580645161285</v>
      </c>
      <c r="G63" s="17">
        <v>2149</v>
      </c>
      <c r="H63" s="19" t="s">
        <v>17</v>
      </c>
      <c r="I63" s="46" t="s">
        <v>18</v>
      </c>
      <c r="J63" s="46" t="s">
        <v>18</v>
      </c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</row>
    <row r="64" spans="1:26" ht="12.75" customHeight="1">
      <c r="A64" s="193"/>
      <c r="B64" s="193"/>
      <c r="C64" s="16">
        <v>0.31</v>
      </c>
      <c r="D64" s="16">
        <v>0.34</v>
      </c>
      <c r="E64" s="16">
        <v>0.03</v>
      </c>
      <c r="F64" s="17">
        <f t="shared" si="1"/>
        <v>7.60</v>
      </c>
      <c r="G64" s="19">
        <v>228</v>
      </c>
      <c r="H64" s="19" t="s">
        <v>17</v>
      </c>
      <c r="I64" s="46" t="s">
        <v>18</v>
      </c>
      <c r="J64" s="46" t="s">
        <v>18</v>
      </c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</row>
    <row r="65" spans="1:26" ht="12.75" customHeight="1">
      <c r="A65" s="249" t="s">
        <v>601</v>
      </c>
      <c r="B65" s="249" t="s">
        <v>194</v>
      </c>
      <c r="C65" s="16">
        <v>0</v>
      </c>
      <c r="D65" s="16">
        <v>0.10</v>
      </c>
      <c r="E65" s="16">
        <v>0.10</v>
      </c>
      <c r="F65" s="17">
        <f t="shared" si="1"/>
        <v>9.50</v>
      </c>
      <c r="G65" s="19">
        <v>950</v>
      </c>
      <c r="H65" s="19" t="s">
        <v>17</v>
      </c>
      <c r="I65" s="46" t="s">
        <v>18</v>
      </c>
      <c r="J65" s="46" t="s">
        <v>18</v>
      </c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</row>
    <row r="66" spans="1:26" ht="12.75" customHeight="1">
      <c r="A66" s="193"/>
      <c r="B66" s="193"/>
      <c r="C66" s="16">
        <v>0.10</v>
      </c>
      <c r="D66" s="16">
        <v>0.56499999999999995</v>
      </c>
      <c r="E66" s="16">
        <v>0.465</v>
      </c>
      <c r="F66" s="17">
        <f t="shared" si="1"/>
        <v>6.3139784946236563</v>
      </c>
      <c r="G66" s="17">
        <v>2936</v>
      </c>
      <c r="H66" s="19" t="s">
        <v>17</v>
      </c>
      <c r="I66" s="46" t="s">
        <v>18</v>
      </c>
      <c r="J66" s="46" t="s">
        <v>18</v>
      </c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</row>
    <row r="67" spans="1:26" ht="12.75" customHeight="1">
      <c r="A67" s="169" t="s">
        <v>602</v>
      </c>
      <c r="B67" s="168" t="s">
        <v>202</v>
      </c>
      <c r="C67" s="16">
        <v>0</v>
      </c>
      <c r="D67" s="16">
        <v>0.345</v>
      </c>
      <c r="E67" s="16">
        <v>0.345</v>
      </c>
      <c r="F67" s="17">
        <f t="shared" si="1"/>
        <v>8.8753623188405797</v>
      </c>
      <c r="G67" s="17">
        <v>3062</v>
      </c>
      <c r="H67" s="19" t="s">
        <v>17</v>
      </c>
      <c r="I67" s="46" t="s">
        <v>18</v>
      </c>
      <c r="J67" s="46" t="s">
        <v>18</v>
      </c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</row>
    <row r="68" spans="1:26" ht="12.75" customHeight="1">
      <c r="A68" s="251" t="s">
        <v>603</v>
      </c>
      <c r="B68" s="252" t="s">
        <v>604</v>
      </c>
      <c r="C68" s="117" t="s">
        <v>605</v>
      </c>
      <c r="D68" s="117" t="s">
        <v>606</v>
      </c>
      <c r="E68" s="117" t="s">
        <v>607</v>
      </c>
      <c r="F68" s="66">
        <v>2.95</v>
      </c>
      <c r="G68" s="170">
        <v>561</v>
      </c>
      <c r="H68" s="171" t="s">
        <v>120</v>
      </c>
      <c r="I68" s="46" t="s">
        <v>18</v>
      </c>
      <c r="J68" s="46" t="s">
        <v>18</v>
      </c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</row>
    <row r="69" spans="1:26" ht="12.75" customHeight="1">
      <c r="A69" s="193"/>
      <c r="B69" s="244"/>
      <c r="C69" s="117">
        <v>0</v>
      </c>
      <c r="D69" s="117">
        <v>0.40</v>
      </c>
      <c r="E69" s="117" t="s">
        <v>608</v>
      </c>
      <c r="F69" s="66">
        <v>3.50</v>
      </c>
      <c r="G69" s="170">
        <v>1400</v>
      </c>
      <c r="H69" s="171" t="s">
        <v>17</v>
      </c>
      <c r="I69" s="46" t="s">
        <v>18</v>
      </c>
      <c r="J69" s="46" t="s">
        <v>18</v>
      </c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</row>
    <row r="70" spans="1:26" ht="12.75" customHeight="1">
      <c r="A70" s="253" t="s">
        <v>609</v>
      </c>
      <c r="B70" s="249" t="s">
        <v>224</v>
      </c>
      <c r="C70" s="16">
        <v>0</v>
      </c>
      <c r="D70" s="16">
        <v>0.87</v>
      </c>
      <c r="E70" s="16">
        <v>0.87</v>
      </c>
      <c r="F70" s="17">
        <f t="shared" si="2" ref="F70:F71">G70/E70/1000</f>
        <v>6.8908045977011501</v>
      </c>
      <c r="G70" s="17">
        <v>5995</v>
      </c>
      <c r="H70" s="19" t="s">
        <v>17</v>
      </c>
      <c r="I70" s="46" t="s">
        <v>18</v>
      </c>
      <c r="J70" s="46" t="s">
        <v>18</v>
      </c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</row>
    <row r="71" spans="1:26" ht="12.75" customHeight="1">
      <c r="A71" s="193"/>
      <c r="B71" s="193"/>
      <c r="C71" s="16">
        <v>0.87</v>
      </c>
      <c r="D71" s="16">
        <v>1.1200000000000001</v>
      </c>
      <c r="E71" s="16">
        <v>0.25000000000000011</v>
      </c>
      <c r="F71" s="17">
        <f t="shared" si="2"/>
        <v>5.9999999999999973</v>
      </c>
      <c r="G71" s="19">
        <v>1500</v>
      </c>
      <c r="H71" s="19" t="s">
        <v>120</v>
      </c>
      <c r="I71" s="46" t="s">
        <v>18</v>
      </c>
      <c r="J71" s="46" t="s">
        <v>18</v>
      </c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</row>
    <row r="72" spans="1:26" ht="12.75" customHeight="1">
      <c r="A72" s="250" t="s">
        <v>610</v>
      </c>
      <c r="B72" s="250" t="s">
        <v>611</v>
      </c>
      <c r="C72" s="164">
        <v>0.18</v>
      </c>
      <c r="D72" s="164">
        <v>0.33</v>
      </c>
      <c r="E72" s="164">
        <v>0.15000000000000002</v>
      </c>
      <c r="F72" s="164">
        <v>3.60</v>
      </c>
      <c r="G72" s="164">
        <f t="shared" si="3" ref="G72:G107">(E72*1000)*F72</f>
        <v>540.00000000000011</v>
      </c>
      <c r="H72" s="165" t="s">
        <v>120</v>
      </c>
      <c r="I72" s="46" t="s">
        <v>22</v>
      </c>
      <c r="J72" s="46" t="s">
        <v>22</v>
      </c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</row>
    <row r="73" spans="1:26" ht="12.75" customHeight="1">
      <c r="A73" s="193"/>
      <c r="B73" s="193"/>
      <c r="C73" s="164">
        <v>0.33</v>
      </c>
      <c r="D73" s="164">
        <v>0.47</v>
      </c>
      <c r="E73" s="164">
        <v>0.13999999999999996</v>
      </c>
      <c r="F73" s="164">
        <v>3</v>
      </c>
      <c r="G73" s="164">
        <f t="shared" si="3"/>
        <v>419.99999999999989</v>
      </c>
      <c r="H73" s="165" t="s">
        <v>28</v>
      </c>
      <c r="I73" s="46" t="s">
        <v>22</v>
      </c>
      <c r="J73" s="46" t="s">
        <v>22</v>
      </c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</row>
    <row r="74" spans="1:26" ht="12.75" customHeight="1">
      <c r="A74" s="172" t="s">
        <v>612</v>
      </c>
      <c r="B74" s="172" t="s">
        <v>613</v>
      </c>
      <c r="C74" s="164">
        <v>0.80</v>
      </c>
      <c r="D74" s="164">
        <v>2.50</v>
      </c>
      <c r="E74" s="164">
        <v>1.70</v>
      </c>
      <c r="F74" s="164">
        <v>5.60</v>
      </c>
      <c r="G74" s="164">
        <f t="shared" si="3"/>
        <v>9520</v>
      </c>
      <c r="H74" s="165" t="s">
        <v>120</v>
      </c>
      <c r="I74" s="46" t="s">
        <v>22</v>
      </c>
      <c r="J74" s="46" t="s">
        <v>22</v>
      </c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</row>
    <row r="75" spans="1:26" ht="12.75" customHeight="1">
      <c r="A75" s="172" t="s">
        <v>614</v>
      </c>
      <c r="B75" s="172" t="s">
        <v>615</v>
      </c>
      <c r="C75" s="164">
        <v>0</v>
      </c>
      <c r="D75" s="164">
        <v>1.23</v>
      </c>
      <c r="E75" s="164">
        <v>1.23</v>
      </c>
      <c r="F75" s="164">
        <v>4.50</v>
      </c>
      <c r="G75" s="164">
        <f t="shared" si="3"/>
        <v>5535</v>
      </c>
      <c r="H75" s="165" t="s">
        <v>120</v>
      </c>
      <c r="I75" s="46" t="s">
        <v>22</v>
      </c>
      <c r="J75" s="46" t="s">
        <v>22</v>
      </c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</row>
    <row r="76" spans="1:26" ht="12.75" customHeight="1">
      <c r="A76" s="250" t="s">
        <v>616</v>
      </c>
      <c r="B76" s="250" t="s">
        <v>617</v>
      </c>
      <c r="C76" s="164">
        <v>0</v>
      </c>
      <c r="D76" s="164">
        <v>0.56000000000000005</v>
      </c>
      <c r="E76" s="164">
        <v>0.56000000000000005</v>
      </c>
      <c r="F76" s="164">
        <v>5.60</v>
      </c>
      <c r="G76" s="164">
        <f t="shared" si="3"/>
        <v>3136</v>
      </c>
      <c r="H76" s="165" t="s">
        <v>17</v>
      </c>
      <c r="I76" s="46" t="s">
        <v>22</v>
      </c>
      <c r="J76" s="46" t="s">
        <v>22</v>
      </c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</row>
    <row r="77" spans="1:26" ht="12.75" customHeight="1">
      <c r="A77" s="193"/>
      <c r="B77" s="193"/>
      <c r="C77" s="164">
        <v>0.56000000000000005</v>
      </c>
      <c r="D77" s="164">
        <v>0.72</v>
      </c>
      <c r="E77" s="164">
        <v>0.15999999999999998</v>
      </c>
      <c r="F77" s="164">
        <v>5.60</v>
      </c>
      <c r="G77" s="164">
        <f t="shared" si="3"/>
        <v>895.99999999999977</v>
      </c>
      <c r="H77" s="165" t="s">
        <v>17</v>
      </c>
      <c r="I77" s="46" t="s">
        <v>22</v>
      </c>
      <c r="J77" s="46" t="s">
        <v>22</v>
      </c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</row>
    <row r="78" spans="1:26" ht="12.75" customHeight="1">
      <c r="A78" s="250" t="s">
        <v>618</v>
      </c>
      <c r="B78" s="250" t="s">
        <v>619</v>
      </c>
      <c r="C78" s="164">
        <v>0</v>
      </c>
      <c r="D78" s="164">
        <v>0.68</v>
      </c>
      <c r="E78" s="164">
        <v>0.68</v>
      </c>
      <c r="F78" s="164">
        <v>3.70</v>
      </c>
      <c r="G78" s="164">
        <f t="shared" si="3"/>
        <v>2516</v>
      </c>
      <c r="H78" s="165" t="s">
        <v>120</v>
      </c>
      <c r="I78" s="46" t="s">
        <v>22</v>
      </c>
      <c r="J78" s="46" t="s">
        <v>22</v>
      </c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</row>
    <row r="79" spans="1:26" ht="12.75" customHeight="1">
      <c r="A79" s="193"/>
      <c r="B79" s="193"/>
      <c r="C79" s="164">
        <v>0.68</v>
      </c>
      <c r="D79" s="164">
        <v>1.04</v>
      </c>
      <c r="E79" s="164">
        <v>0.36</v>
      </c>
      <c r="F79" s="164">
        <v>3.60</v>
      </c>
      <c r="G79" s="164">
        <f t="shared" si="3"/>
        <v>1296</v>
      </c>
      <c r="H79" s="165" t="s">
        <v>28</v>
      </c>
      <c r="I79" s="46" t="s">
        <v>22</v>
      </c>
      <c r="J79" s="46" t="s">
        <v>22</v>
      </c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</row>
    <row r="80" spans="1:26" ht="12.75" customHeight="1">
      <c r="A80" s="250" t="s">
        <v>620</v>
      </c>
      <c r="B80" s="250" t="s">
        <v>621</v>
      </c>
      <c r="C80" s="164">
        <v>0</v>
      </c>
      <c r="D80" s="164">
        <v>0.34</v>
      </c>
      <c r="E80" s="164">
        <v>0.34</v>
      </c>
      <c r="F80" s="164">
        <v>4.0999999999999996</v>
      </c>
      <c r="G80" s="164">
        <f t="shared" si="3"/>
        <v>1393.9999999999998</v>
      </c>
      <c r="H80" s="165" t="s">
        <v>120</v>
      </c>
      <c r="I80" s="46" t="s">
        <v>22</v>
      </c>
      <c r="J80" s="46" t="s">
        <v>22</v>
      </c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</row>
    <row r="81" spans="1:26" ht="12.75" customHeight="1">
      <c r="A81" s="193"/>
      <c r="B81" s="193"/>
      <c r="C81" s="164">
        <v>0.34</v>
      </c>
      <c r="D81" s="164">
        <v>0.50</v>
      </c>
      <c r="E81" s="164">
        <v>0.16</v>
      </c>
      <c r="F81" s="164">
        <v>3.30</v>
      </c>
      <c r="G81" s="164">
        <f t="shared" si="3"/>
        <v>528</v>
      </c>
      <c r="H81" s="165" t="s">
        <v>120</v>
      </c>
      <c r="I81" s="46" t="s">
        <v>22</v>
      </c>
      <c r="J81" s="46" t="s">
        <v>22</v>
      </c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</row>
    <row r="82" spans="1:26" ht="12.75" customHeight="1">
      <c r="A82" s="166" t="s">
        <v>622</v>
      </c>
      <c r="B82" s="166" t="s">
        <v>623</v>
      </c>
      <c r="C82" s="164">
        <v>0</v>
      </c>
      <c r="D82" s="164">
        <v>0.30</v>
      </c>
      <c r="E82" s="164">
        <v>0.30</v>
      </c>
      <c r="F82" s="164">
        <v>3.10</v>
      </c>
      <c r="G82" s="164">
        <f t="shared" si="3"/>
        <v>930</v>
      </c>
      <c r="H82" s="165" t="s">
        <v>120</v>
      </c>
      <c r="I82" s="46" t="s">
        <v>22</v>
      </c>
      <c r="J82" s="46" t="s">
        <v>22</v>
      </c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</row>
    <row r="83" spans="1:26" ht="12.75" customHeight="1">
      <c r="A83" s="166" t="s">
        <v>624</v>
      </c>
      <c r="B83" s="166" t="s">
        <v>625</v>
      </c>
      <c r="C83" s="164">
        <v>0</v>
      </c>
      <c r="D83" s="164">
        <v>0.45</v>
      </c>
      <c r="E83" s="164">
        <v>0.45</v>
      </c>
      <c r="F83" s="164">
        <v>3.70</v>
      </c>
      <c r="G83" s="164">
        <f t="shared" si="3"/>
        <v>1665</v>
      </c>
      <c r="H83" s="165" t="s">
        <v>120</v>
      </c>
      <c r="I83" s="46" t="s">
        <v>22</v>
      </c>
      <c r="J83" s="46" t="s">
        <v>22</v>
      </c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</row>
    <row r="84" spans="1:26" ht="12.75" customHeight="1">
      <c r="A84" s="166" t="s">
        <v>626</v>
      </c>
      <c r="B84" s="166" t="s">
        <v>627</v>
      </c>
      <c r="C84" s="164">
        <v>0</v>
      </c>
      <c r="D84" s="164">
        <v>1.0900000000000001</v>
      </c>
      <c r="E84" s="164">
        <v>1.0900000000000001</v>
      </c>
      <c r="F84" s="164">
        <v>4.50</v>
      </c>
      <c r="G84" s="164">
        <f t="shared" si="3"/>
        <v>4905</v>
      </c>
      <c r="H84" s="165" t="s">
        <v>120</v>
      </c>
      <c r="I84" s="46" t="s">
        <v>22</v>
      </c>
      <c r="J84" s="46" t="s">
        <v>22</v>
      </c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</row>
    <row r="85" spans="1:26" ht="12.75" customHeight="1">
      <c r="A85" s="166" t="s">
        <v>628</v>
      </c>
      <c r="B85" s="166" t="s">
        <v>629</v>
      </c>
      <c r="C85" s="164">
        <v>0</v>
      </c>
      <c r="D85" s="164">
        <v>0.34</v>
      </c>
      <c r="E85" s="164">
        <v>0.34</v>
      </c>
      <c r="F85" s="164">
        <v>3</v>
      </c>
      <c r="G85" s="164">
        <f t="shared" si="3"/>
        <v>1020</v>
      </c>
      <c r="H85" s="165" t="s">
        <v>120</v>
      </c>
      <c r="I85" s="46" t="s">
        <v>22</v>
      </c>
      <c r="J85" s="46" t="s">
        <v>22</v>
      </c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</row>
    <row r="86" spans="1:26" ht="12.75" customHeight="1">
      <c r="A86" s="248" t="s">
        <v>630</v>
      </c>
      <c r="B86" s="248" t="s">
        <v>631</v>
      </c>
      <c r="C86" s="164">
        <v>0</v>
      </c>
      <c r="D86" s="164">
        <v>0.03</v>
      </c>
      <c r="E86" s="164">
        <v>0.03</v>
      </c>
      <c r="F86" s="164">
        <v>3.60</v>
      </c>
      <c r="G86" s="164">
        <f t="shared" si="3"/>
        <v>108</v>
      </c>
      <c r="H86" s="165" t="s">
        <v>17</v>
      </c>
      <c r="I86" s="46" t="s">
        <v>22</v>
      </c>
      <c r="J86" s="46" t="s">
        <v>22</v>
      </c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</row>
    <row r="87" spans="1:26" ht="12.75" customHeight="1">
      <c r="A87" s="193"/>
      <c r="B87" s="193"/>
      <c r="C87" s="164">
        <v>0.03</v>
      </c>
      <c r="D87" s="164">
        <v>1.1399999999999999</v>
      </c>
      <c r="E87" s="164">
        <v>1.1099999999999999</v>
      </c>
      <c r="F87" s="164">
        <v>4</v>
      </c>
      <c r="G87" s="164">
        <f t="shared" si="3"/>
        <v>4439.9999999999991</v>
      </c>
      <c r="H87" s="165" t="s">
        <v>120</v>
      </c>
      <c r="I87" s="46" t="s">
        <v>22</v>
      </c>
      <c r="J87" s="46" t="s">
        <v>22</v>
      </c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</row>
    <row r="88" spans="1:26" ht="12.75" customHeight="1">
      <c r="A88" s="248" t="s">
        <v>632</v>
      </c>
      <c r="B88" s="255" t="s">
        <v>633</v>
      </c>
      <c r="C88" s="164">
        <v>0</v>
      </c>
      <c r="D88" s="164">
        <v>0.24</v>
      </c>
      <c r="E88" s="164">
        <v>0.24</v>
      </c>
      <c r="F88" s="164">
        <v>3.60</v>
      </c>
      <c r="G88" s="164">
        <f t="shared" si="3"/>
        <v>864</v>
      </c>
      <c r="H88" s="165" t="s">
        <v>17</v>
      </c>
      <c r="I88" s="46" t="s">
        <v>22</v>
      </c>
      <c r="J88" s="46" t="s">
        <v>22</v>
      </c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</row>
    <row r="89" spans="1:26" ht="12.75" customHeight="1">
      <c r="A89" s="194"/>
      <c r="B89" s="194"/>
      <c r="C89" s="164">
        <v>0.24</v>
      </c>
      <c r="D89" s="164">
        <v>0.28000000000000003</v>
      </c>
      <c r="E89" s="164">
        <v>0.040000000000000036</v>
      </c>
      <c r="F89" s="164">
        <v>3.60</v>
      </c>
      <c r="G89" s="164">
        <f t="shared" si="3"/>
        <v>144.00000000000014</v>
      </c>
      <c r="H89" s="165" t="s">
        <v>28</v>
      </c>
      <c r="I89" s="46" t="s">
        <v>22</v>
      </c>
      <c r="J89" s="46" t="s">
        <v>22</v>
      </c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</row>
    <row r="90" spans="1:26" ht="12.75" customHeight="1">
      <c r="A90" s="193"/>
      <c r="B90" s="193"/>
      <c r="C90" s="164">
        <v>0.28000000000000003</v>
      </c>
      <c r="D90" s="164">
        <v>0.52</v>
      </c>
      <c r="E90" s="164">
        <v>0.24</v>
      </c>
      <c r="F90" s="164">
        <v>3.10</v>
      </c>
      <c r="G90" s="164">
        <f t="shared" si="3"/>
        <v>744</v>
      </c>
      <c r="H90" s="165" t="s">
        <v>28</v>
      </c>
      <c r="I90" s="46" t="s">
        <v>22</v>
      </c>
      <c r="J90" s="46" t="s">
        <v>22</v>
      </c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</row>
    <row r="91" spans="1:26" ht="12.75" customHeight="1">
      <c r="A91" s="166" t="s">
        <v>634</v>
      </c>
      <c r="B91" s="166" t="s">
        <v>635</v>
      </c>
      <c r="C91" s="164">
        <v>0</v>
      </c>
      <c r="D91" s="164">
        <v>0.23</v>
      </c>
      <c r="E91" s="164">
        <v>0.23</v>
      </c>
      <c r="F91" s="164">
        <v>3.60</v>
      </c>
      <c r="G91" s="164">
        <f t="shared" si="3"/>
        <v>828</v>
      </c>
      <c r="H91" s="165" t="s">
        <v>120</v>
      </c>
      <c r="I91" s="46" t="s">
        <v>22</v>
      </c>
      <c r="J91" s="46" t="s">
        <v>22</v>
      </c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</row>
    <row r="92" spans="1:26" ht="12.75" customHeight="1">
      <c r="A92" s="166" t="s">
        <v>636</v>
      </c>
      <c r="B92" s="166" t="s">
        <v>637</v>
      </c>
      <c r="C92" s="164">
        <v>0</v>
      </c>
      <c r="D92" s="164">
        <v>0.20</v>
      </c>
      <c r="E92" s="164">
        <v>0.20</v>
      </c>
      <c r="F92" s="164">
        <v>3.60</v>
      </c>
      <c r="G92" s="164">
        <f t="shared" si="3"/>
        <v>720</v>
      </c>
      <c r="H92" s="165" t="s">
        <v>120</v>
      </c>
      <c r="I92" s="46" t="s">
        <v>22</v>
      </c>
      <c r="J92" s="46" t="s">
        <v>22</v>
      </c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</row>
    <row r="93" spans="1:26" ht="12.75" customHeight="1">
      <c r="A93" s="248" t="s">
        <v>638</v>
      </c>
      <c r="B93" s="166" t="s">
        <v>639</v>
      </c>
      <c r="C93" s="164">
        <v>0</v>
      </c>
      <c r="D93" s="164">
        <v>0.34</v>
      </c>
      <c r="E93" s="164">
        <v>0.34</v>
      </c>
      <c r="F93" s="164">
        <v>3</v>
      </c>
      <c r="G93" s="164">
        <f t="shared" si="3"/>
        <v>1020</v>
      </c>
      <c r="H93" s="165" t="s">
        <v>120</v>
      </c>
      <c r="I93" s="46" t="s">
        <v>22</v>
      </c>
      <c r="J93" s="46" t="s">
        <v>22</v>
      </c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</row>
    <row r="94" spans="1:26" ht="12.75" customHeight="1">
      <c r="A94" s="193"/>
      <c r="B94" s="167"/>
      <c r="C94" s="164">
        <v>0.34</v>
      </c>
      <c r="D94" s="164">
        <v>0.40</v>
      </c>
      <c r="E94" s="164">
        <v>0.06</v>
      </c>
      <c r="F94" s="164">
        <v>3</v>
      </c>
      <c r="G94" s="164">
        <f t="shared" si="3"/>
        <v>180</v>
      </c>
      <c r="H94" s="165" t="s">
        <v>120</v>
      </c>
      <c r="I94" s="46" t="s">
        <v>22</v>
      </c>
      <c r="J94" s="46" t="s">
        <v>22</v>
      </c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</row>
    <row r="95" spans="1:26" ht="12.75" customHeight="1">
      <c r="A95" s="166" t="s">
        <v>640</v>
      </c>
      <c r="B95" s="166" t="s">
        <v>641</v>
      </c>
      <c r="C95" s="164">
        <v>0</v>
      </c>
      <c r="D95" s="164">
        <v>0.50</v>
      </c>
      <c r="E95" s="164">
        <v>0.50</v>
      </c>
      <c r="F95" s="164">
        <v>4.4000000000000004</v>
      </c>
      <c r="G95" s="164">
        <f t="shared" si="3"/>
        <v>2200</v>
      </c>
      <c r="H95" s="165" t="s">
        <v>120</v>
      </c>
      <c r="I95" s="46" t="s">
        <v>22</v>
      </c>
      <c r="J95" s="46" t="s">
        <v>22</v>
      </c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</row>
    <row r="96" spans="1:26" ht="12.75" customHeight="1">
      <c r="A96" s="166" t="s">
        <v>642</v>
      </c>
      <c r="B96" s="166" t="s">
        <v>643</v>
      </c>
      <c r="C96" s="164">
        <v>0</v>
      </c>
      <c r="D96" s="164">
        <v>0.41</v>
      </c>
      <c r="E96" s="164">
        <v>0.41</v>
      </c>
      <c r="F96" s="164">
        <v>4</v>
      </c>
      <c r="G96" s="164">
        <f t="shared" si="3"/>
        <v>1640</v>
      </c>
      <c r="H96" s="165" t="s">
        <v>120</v>
      </c>
      <c r="I96" s="46" t="s">
        <v>22</v>
      </c>
      <c r="J96" s="46" t="s">
        <v>22</v>
      </c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</row>
    <row r="97" spans="1:26" ht="12.75" customHeight="1">
      <c r="A97" s="166" t="s">
        <v>644</v>
      </c>
      <c r="B97" s="166" t="s">
        <v>645</v>
      </c>
      <c r="C97" s="164">
        <v>0</v>
      </c>
      <c r="D97" s="164">
        <v>0.32</v>
      </c>
      <c r="E97" s="164">
        <v>0.32</v>
      </c>
      <c r="F97" s="164">
        <v>3.10</v>
      </c>
      <c r="G97" s="164">
        <f t="shared" si="3"/>
        <v>992</v>
      </c>
      <c r="H97" s="165" t="s">
        <v>120</v>
      </c>
      <c r="I97" s="46" t="s">
        <v>18</v>
      </c>
      <c r="J97" s="46" t="s">
        <v>18</v>
      </c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</row>
    <row r="98" spans="1:26" ht="12.75" customHeight="1">
      <c r="A98" s="166" t="s">
        <v>646</v>
      </c>
      <c r="B98" s="166" t="s">
        <v>647</v>
      </c>
      <c r="C98" s="164">
        <v>0</v>
      </c>
      <c r="D98" s="164">
        <v>0.22</v>
      </c>
      <c r="E98" s="164">
        <v>0.22</v>
      </c>
      <c r="F98" s="164">
        <v>3.30</v>
      </c>
      <c r="G98" s="164">
        <f t="shared" si="3"/>
        <v>726</v>
      </c>
      <c r="H98" s="165" t="s">
        <v>120</v>
      </c>
      <c r="I98" s="46" t="s">
        <v>22</v>
      </c>
      <c r="J98" s="46" t="s">
        <v>22</v>
      </c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</row>
    <row r="99" spans="1:26" ht="12.75" customHeight="1">
      <c r="A99" s="248" t="s">
        <v>648</v>
      </c>
      <c r="B99" s="248" t="s">
        <v>649</v>
      </c>
      <c r="C99" s="164">
        <v>0</v>
      </c>
      <c r="D99" s="164">
        <v>0.10</v>
      </c>
      <c r="E99" s="164">
        <v>0.10</v>
      </c>
      <c r="F99" s="164">
        <v>3</v>
      </c>
      <c r="G99" s="164">
        <f t="shared" si="3"/>
        <v>300</v>
      </c>
      <c r="H99" s="165" t="s">
        <v>120</v>
      </c>
      <c r="I99" s="46" t="s">
        <v>22</v>
      </c>
      <c r="J99" s="46" t="s">
        <v>22</v>
      </c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</row>
    <row r="100" spans="1:26" ht="12.75" customHeight="1">
      <c r="A100" s="193"/>
      <c r="B100" s="193"/>
      <c r="C100" s="164">
        <v>0.10</v>
      </c>
      <c r="D100" s="164">
        <v>0.19</v>
      </c>
      <c r="E100" s="164">
        <v>0.09</v>
      </c>
      <c r="F100" s="164">
        <v>3</v>
      </c>
      <c r="G100" s="164">
        <f t="shared" si="3"/>
        <v>270</v>
      </c>
      <c r="H100" s="165" t="s">
        <v>28</v>
      </c>
      <c r="I100" s="46" t="s">
        <v>22</v>
      </c>
      <c r="J100" s="46" t="s">
        <v>22</v>
      </c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</row>
    <row r="101" spans="1:26" ht="12.75" customHeight="1">
      <c r="A101" s="248" t="s">
        <v>650</v>
      </c>
      <c r="B101" s="248" t="s">
        <v>651</v>
      </c>
      <c r="C101" s="164">
        <v>0</v>
      </c>
      <c r="D101" s="164">
        <v>0.15</v>
      </c>
      <c r="E101" s="164">
        <v>0.15</v>
      </c>
      <c r="F101" s="164">
        <v>3</v>
      </c>
      <c r="G101" s="164">
        <f t="shared" si="3"/>
        <v>450</v>
      </c>
      <c r="H101" s="165" t="s">
        <v>120</v>
      </c>
      <c r="I101" s="46" t="s">
        <v>22</v>
      </c>
      <c r="J101" s="46" t="s">
        <v>22</v>
      </c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</row>
    <row r="102" spans="1:26" ht="12.75" customHeight="1">
      <c r="A102" s="194"/>
      <c r="B102" s="194"/>
      <c r="C102" s="164">
        <v>0.15</v>
      </c>
      <c r="D102" s="164">
        <v>0.21</v>
      </c>
      <c r="E102" s="164">
        <v>0.06</v>
      </c>
      <c r="F102" s="164">
        <v>3</v>
      </c>
      <c r="G102" s="164">
        <f t="shared" si="3"/>
        <v>180</v>
      </c>
      <c r="H102" s="165" t="s">
        <v>120</v>
      </c>
      <c r="I102" s="46" t="s">
        <v>22</v>
      </c>
      <c r="J102" s="46" t="s">
        <v>22</v>
      </c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</row>
    <row r="103" spans="1:26" ht="12.75" customHeight="1">
      <c r="A103" s="193"/>
      <c r="B103" s="193"/>
      <c r="C103" s="164">
        <v>0.21</v>
      </c>
      <c r="D103" s="164">
        <v>0.30</v>
      </c>
      <c r="E103" s="164">
        <v>0.09</v>
      </c>
      <c r="F103" s="164">
        <v>3</v>
      </c>
      <c r="G103" s="164">
        <f t="shared" si="3"/>
        <v>270</v>
      </c>
      <c r="H103" s="165" t="s">
        <v>120</v>
      </c>
      <c r="I103" s="46" t="s">
        <v>22</v>
      </c>
      <c r="J103" s="46" t="s">
        <v>22</v>
      </c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</row>
    <row r="104" spans="1:26" ht="12.75" customHeight="1">
      <c r="A104" s="166" t="s">
        <v>652</v>
      </c>
      <c r="B104" s="166" t="s">
        <v>653</v>
      </c>
      <c r="C104" s="164">
        <v>0</v>
      </c>
      <c r="D104" s="164">
        <v>0.48</v>
      </c>
      <c r="E104" s="164">
        <v>0.48</v>
      </c>
      <c r="F104" s="164">
        <v>5.0999999999999996</v>
      </c>
      <c r="G104" s="164">
        <f t="shared" si="3"/>
        <v>2448</v>
      </c>
      <c r="H104" s="165" t="s">
        <v>120</v>
      </c>
      <c r="I104" s="46" t="s">
        <v>22</v>
      </c>
      <c r="J104" s="46" t="s">
        <v>22</v>
      </c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</row>
    <row r="105" spans="1:26" ht="12.75" customHeight="1">
      <c r="A105" s="166" t="s">
        <v>654</v>
      </c>
      <c r="B105" s="166" t="s">
        <v>655</v>
      </c>
      <c r="C105" s="164">
        <v>0</v>
      </c>
      <c r="D105" s="164">
        <v>0.66</v>
      </c>
      <c r="E105" s="164">
        <v>0.66</v>
      </c>
      <c r="F105" s="164">
        <v>3.50</v>
      </c>
      <c r="G105" s="164">
        <f t="shared" si="3"/>
        <v>2310</v>
      </c>
      <c r="H105" s="165" t="s">
        <v>120</v>
      </c>
      <c r="I105" s="46" t="s">
        <v>22</v>
      </c>
      <c r="J105" s="46" t="s">
        <v>22</v>
      </c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</row>
    <row r="106" spans="1:26" ht="12.75" customHeight="1">
      <c r="A106" s="166" t="s">
        <v>656</v>
      </c>
      <c r="B106" s="168" t="s">
        <v>657</v>
      </c>
      <c r="C106" s="164">
        <v>0</v>
      </c>
      <c r="D106" s="164">
        <v>0.25</v>
      </c>
      <c r="E106" s="164">
        <v>0.25</v>
      </c>
      <c r="F106" s="164">
        <v>4</v>
      </c>
      <c r="G106" s="164">
        <f t="shared" si="3"/>
        <v>1000</v>
      </c>
      <c r="H106" s="165" t="s">
        <v>120</v>
      </c>
      <c r="I106" s="46" t="s">
        <v>22</v>
      </c>
      <c r="J106" s="46" t="s">
        <v>22</v>
      </c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</row>
    <row r="107" spans="1:26" ht="12.75" customHeight="1">
      <c r="A107" s="166" t="s">
        <v>658</v>
      </c>
      <c r="B107" s="166" t="s">
        <v>659</v>
      </c>
      <c r="C107" s="164">
        <v>0</v>
      </c>
      <c r="D107" s="164">
        <v>0.25</v>
      </c>
      <c r="E107" s="164">
        <v>0.25</v>
      </c>
      <c r="F107" s="164">
        <v>7.80</v>
      </c>
      <c r="G107" s="164">
        <f t="shared" si="3"/>
        <v>1950</v>
      </c>
      <c r="H107" s="165" t="s">
        <v>17</v>
      </c>
      <c r="I107" s="46" t="s">
        <v>22</v>
      </c>
      <c r="J107" s="46" t="s">
        <v>22</v>
      </c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</row>
    <row r="108" spans="1:26" ht="12.75" customHeight="1">
      <c r="A108" s="31"/>
      <c r="B108" s="31"/>
      <c r="C108" s="30"/>
      <c r="D108" s="30"/>
      <c r="E108" s="30"/>
      <c r="F108" s="254"/>
      <c r="G108" s="199"/>
      <c r="H108" s="199"/>
      <c r="I108" s="30"/>
      <c r="J108" s="30"/>
      <c r="K108" s="30"/>
      <c r="L108" s="30"/>
      <c r="M108" s="30"/>
      <c r="N108" s="30"/>
      <c r="O108" s="30"/>
      <c r="P108" s="30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</row>
    <row r="109" spans="1:26" ht="12.75" customHeight="1">
      <c r="A109" s="162"/>
      <c r="B109" s="162"/>
      <c r="C109" s="147"/>
      <c r="D109" s="147"/>
      <c r="E109" s="147"/>
      <c r="F109" s="147"/>
      <c r="G109" s="147"/>
      <c r="H109" s="148"/>
      <c r="I109" s="147"/>
      <c r="J109" s="147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</row>
    <row r="110" spans="1:26" ht="12.75" customHeight="1">
      <c r="A110" s="162"/>
      <c r="B110" s="162"/>
      <c r="C110" s="147"/>
      <c r="D110" s="147"/>
      <c r="E110" s="147"/>
      <c r="F110" s="147"/>
      <c r="G110" s="147"/>
      <c r="H110" s="148"/>
      <c r="I110" s="147"/>
      <c r="J110" s="147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</row>
    <row r="111" spans="1:26" ht="12.75" customHeight="1">
      <c r="A111" s="162"/>
      <c r="B111" s="162"/>
      <c r="C111" s="147"/>
      <c r="D111" s="147"/>
      <c r="E111" s="147"/>
      <c r="F111" s="147"/>
      <c r="G111" s="147"/>
      <c r="H111" s="148"/>
      <c r="I111" s="147"/>
      <c r="J111" s="147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</row>
    <row r="112" spans="1:26" ht="12.75" customHeight="1">
      <c r="A112" s="162"/>
      <c r="B112" s="162"/>
      <c r="C112" s="147"/>
      <c r="D112" s="147"/>
      <c r="E112" s="147"/>
      <c r="F112" s="147"/>
      <c r="G112" s="147"/>
      <c r="H112" s="148"/>
      <c r="I112" s="147"/>
      <c r="J112" s="147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</row>
    <row r="113" spans="1:26" ht="12.75" customHeight="1">
      <c r="A113" s="162"/>
      <c r="B113" s="162"/>
      <c r="C113" s="147"/>
      <c r="D113" s="147"/>
      <c r="E113" s="147"/>
      <c r="F113" s="147"/>
      <c r="G113" s="147"/>
      <c r="H113" s="148"/>
      <c r="I113" s="147"/>
      <c r="J113" s="147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</row>
    <row r="114" spans="1:26" ht="12.75" customHeight="1">
      <c r="A114" s="162"/>
      <c r="B114" s="162"/>
      <c r="C114" s="147"/>
      <c r="D114" s="147"/>
      <c r="E114" s="147"/>
      <c r="F114" s="147"/>
      <c r="G114" s="147"/>
      <c r="H114" s="148"/>
      <c r="I114" s="147"/>
      <c r="J114" s="147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</row>
    <row r="115" spans="1:26" ht="12.75" customHeight="1">
      <c r="A115" s="162"/>
      <c r="B115" s="162"/>
      <c r="C115" s="147"/>
      <c r="D115" s="147"/>
      <c r="E115" s="147"/>
      <c r="F115" s="147"/>
      <c r="G115" s="147"/>
      <c r="H115" s="148"/>
      <c r="I115" s="147"/>
      <c r="J115" s="147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</row>
    <row r="116" spans="1:26" ht="12.75" customHeight="1">
      <c r="A116" s="162"/>
      <c r="B116" s="162"/>
      <c r="C116" s="147"/>
      <c r="D116" s="147"/>
      <c r="E116" s="147"/>
      <c r="F116" s="147"/>
      <c r="G116" s="147"/>
      <c r="H116" s="148"/>
      <c r="I116" s="147"/>
      <c r="J116" s="147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</row>
    <row r="117" spans="1:26" ht="12.75" customHeight="1">
      <c r="A117" s="162"/>
      <c r="B117" s="162"/>
      <c r="C117" s="147"/>
      <c r="D117" s="147"/>
      <c r="E117" s="147"/>
      <c r="F117" s="147"/>
      <c r="G117" s="147"/>
      <c r="H117" s="148"/>
      <c r="I117" s="147"/>
      <c r="J117" s="147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</row>
    <row r="118" spans="1:26" ht="12.75" customHeight="1">
      <c r="A118" s="162"/>
      <c r="B118" s="162"/>
      <c r="C118" s="147"/>
      <c r="D118" s="147"/>
      <c r="E118" s="147"/>
      <c r="F118" s="147"/>
      <c r="G118" s="147"/>
      <c r="H118" s="148"/>
      <c r="I118" s="147"/>
      <c r="J118" s="147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</row>
    <row r="119" spans="1:26" ht="12.75" customHeight="1">
      <c r="A119" s="162"/>
      <c r="B119" s="162"/>
      <c r="C119" s="147"/>
      <c r="D119" s="147"/>
      <c r="E119" s="147"/>
      <c r="F119" s="147"/>
      <c r="G119" s="147"/>
      <c r="H119" s="148"/>
      <c r="I119" s="147"/>
      <c r="J119" s="147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</row>
    <row r="120" spans="1:26" ht="12.75" customHeight="1">
      <c r="A120" s="162"/>
      <c r="B120" s="162"/>
      <c r="C120" s="147"/>
      <c r="D120" s="147"/>
      <c r="E120" s="147"/>
      <c r="F120" s="147"/>
      <c r="G120" s="147"/>
      <c r="H120" s="148"/>
      <c r="I120" s="147"/>
      <c r="J120" s="147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</row>
    <row r="121" spans="1:26" ht="12.75" customHeight="1">
      <c r="A121" s="162"/>
      <c r="B121" s="162"/>
      <c r="C121" s="147"/>
      <c r="D121" s="147"/>
      <c r="E121" s="147"/>
      <c r="F121" s="147"/>
      <c r="G121" s="147"/>
      <c r="H121" s="148"/>
      <c r="I121" s="147"/>
      <c r="J121" s="147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</row>
    <row r="122" spans="1:26" ht="12.75" customHeight="1">
      <c r="A122" s="162"/>
      <c r="B122" s="162"/>
      <c r="C122" s="147"/>
      <c r="D122" s="147"/>
      <c r="E122" s="147"/>
      <c r="F122" s="147"/>
      <c r="G122" s="147"/>
      <c r="H122" s="148"/>
      <c r="I122" s="147"/>
      <c r="J122" s="147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</row>
    <row r="123" spans="1:26" ht="12.75" customHeight="1">
      <c r="A123" s="162"/>
      <c r="B123" s="162"/>
      <c r="C123" s="147"/>
      <c r="D123" s="147"/>
      <c r="E123" s="147"/>
      <c r="F123" s="147"/>
      <c r="G123" s="147"/>
      <c r="H123" s="148"/>
      <c r="I123" s="147"/>
      <c r="J123" s="147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</row>
    <row r="124" spans="1:26" ht="12.75" customHeight="1">
      <c r="A124" s="162"/>
      <c r="B124" s="162"/>
      <c r="C124" s="147"/>
      <c r="D124" s="147"/>
      <c r="E124" s="147"/>
      <c r="F124" s="147"/>
      <c r="G124" s="147"/>
      <c r="H124" s="148"/>
      <c r="I124" s="147"/>
      <c r="J124" s="147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</row>
    <row r="125" spans="1:26" ht="12.75" customHeight="1">
      <c r="A125" s="162"/>
      <c r="B125" s="162"/>
      <c r="C125" s="147"/>
      <c r="D125" s="147"/>
      <c r="E125" s="147"/>
      <c r="F125" s="147"/>
      <c r="G125" s="147"/>
      <c r="H125" s="148"/>
      <c r="I125" s="147"/>
      <c r="J125" s="147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</row>
    <row r="126" spans="1:26" ht="12.75" customHeight="1">
      <c r="A126" s="162"/>
      <c r="B126" s="162"/>
      <c r="C126" s="147"/>
      <c r="D126" s="147"/>
      <c r="E126" s="147"/>
      <c r="F126" s="147"/>
      <c r="G126" s="147"/>
      <c r="H126" s="148"/>
      <c r="I126" s="147"/>
      <c r="J126" s="147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</row>
    <row r="127" spans="1:26" ht="12.75" customHeight="1">
      <c r="A127" s="162"/>
      <c r="B127" s="162"/>
      <c r="C127" s="147"/>
      <c r="D127" s="147"/>
      <c r="E127" s="147"/>
      <c r="F127" s="147"/>
      <c r="G127" s="147"/>
      <c r="H127" s="148"/>
      <c r="I127" s="147"/>
      <c r="J127" s="147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</row>
    <row r="128" spans="1:26" ht="12.75" customHeight="1">
      <c r="A128" s="162"/>
      <c r="B128" s="162"/>
      <c r="C128" s="147"/>
      <c r="D128" s="147"/>
      <c r="E128" s="147"/>
      <c r="F128" s="147"/>
      <c r="G128" s="147"/>
      <c r="H128" s="148"/>
      <c r="I128" s="147"/>
      <c r="J128" s="147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</row>
    <row r="129" spans="1:26" ht="12.75" customHeight="1">
      <c r="A129" s="162"/>
      <c r="B129" s="162"/>
      <c r="C129" s="147"/>
      <c r="D129" s="147"/>
      <c r="E129" s="147"/>
      <c r="F129" s="147"/>
      <c r="G129" s="147"/>
      <c r="H129" s="148"/>
      <c r="I129" s="147"/>
      <c r="J129" s="147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</row>
    <row r="130" spans="1:26" ht="12.75" customHeight="1">
      <c r="A130" s="162"/>
      <c r="B130" s="162"/>
      <c r="C130" s="147"/>
      <c r="D130" s="147"/>
      <c r="E130" s="147"/>
      <c r="F130" s="147"/>
      <c r="G130" s="147"/>
      <c r="H130" s="148"/>
      <c r="I130" s="147"/>
      <c r="J130" s="147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</row>
    <row r="131" spans="1:26" ht="12.75" customHeight="1">
      <c r="A131" s="162"/>
      <c r="B131" s="162"/>
      <c r="C131" s="147"/>
      <c r="D131" s="147"/>
      <c r="E131" s="147"/>
      <c r="F131" s="147"/>
      <c r="G131" s="147"/>
      <c r="H131" s="148"/>
      <c r="I131" s="147"/>
      <c r="J131" s="147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</row>
    <row r="132" spans="1:26" ht="12.75" customHeight="1">
      <c r="A132" s="162"/>
      <c r="B132" s="162"/>
      <c r="C132" s="147"/>
      <c r="D132" s="147"/>
      <c r="E132" s="147"/>
      <c r="F132" s="147"/>
      <c r="G132" s="147"/>
      <c r="H132" s="148"/>
      <c r="I132" s="147"/>
      <c r="J132" s="147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</row>
    <row r="133" spans="1:26" ht="12.75" customHeight="1">
      <c r="A133" s="162"/>
      <c r="B133" s="162"/>
      <c r="C133" s="147"/>
      <c r="D133" s="147"/>
      <c r="E133" s="147"/>
      <c r="F133" s="147"/>
      <c r="G133" s="147"/>
      <c r="H133" s="148"/>
      <c r="I133" s="147"/>
      <c r="J133" s="147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</row>
    <row r="134" spans="1:26" ht="12.75" customHeight="1">
      <c r="A134" s="162"/>
      <c r="B134" s="162"/>
      <c r="C134" s="147"/>
      <c r="D134" s="147"/>
      <c r="E134" s="147"/>
      <c r="F134" s="147"/>
      <c r="G134" s="147"/>
      <c r="H134" s="148"/>
      <c r="I134" s="147"/>
      <c r="J134" s="147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</row>
    <row r="135" spans="1:26" ht="12.75" customHeight="1">
      <c r="A135" s="162"/>
      <c r="B135" s="162"/>
      <c r="C135" s="147"/>
      <c r="D135" s="147"/>
      <c r="E135" s="147"/>
      <c r="F135" s="147"/>
      <c r="G135" s="147"/>
      <c r="H135" s="148"/>
      <c r="I135" s="147"/>
      <c r="J135" s="147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</row>
    <row r="136" spans="1:26" ht="12.75" customHeight="1">
      <c r="A136" s="162"/>
      <c r="B136" s="162"/>
      <c r="C136" s="147"/>
      <c r="D136" s="147"/>
      <c r="E136" s="147"/>
      <c r="F136" s="147"/>
      <c r="G136" s="147"/>
      <c r="H136" s="148"/>
      <c r="I136" s="147"/>
      <c r="J136" s="147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</row>
    <row r="137" spans="1:26" ht="12.75" customHeight="1">
      <c r="A137" s="162"/>
      <c r="B137" s="162"/>
      <c r="C137" s="147"/>
      <c r="D137" s="147"/>
      <c r="E137" s="147"/>
      <c r="F137" s="147"/>
      <c r="G137" s="147"/>
      <c r="H137" s="148"/>
      <c r="I137" s="147"/>
      <c r="J137" s="147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</row>
    <row r="138" spans="1:26" ht="12.75" customHeight="1">
      <c r="A138" s="162"/>
      <c r="B138" s="162"/>
      <c r="C138" s="147"/>
      <c r="D138" s="147"/>
      <c r="E138" s="147"/>
      <c r="F138" s="147"/>
      <c r="G138" s="147"/>
      <c r="H138" s="148"/>
      <c r="I138" s="147"/>
      <c r="J138" s="147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</row>
    <row r="139" spans="1:26" ht="12.75" customHeight="1">
      <c r="A139" s="162"/>
      <c r="B139" s="162"/>
      <c r="C139" s="147"/>
      <c r="D139" s="147"/>
      <c r="E139" s="147"/>
      <c r="F139" s="147"/>
      <c r="G139" s="147"/>
      <c r="H139" s="148"/>
      <c r="I139" s="147"/>
      <c r="J139" s="147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</row>
    <row r="140" spans="1:26" ht="12.75" customHeight="1">
      <c r="A140" s="162"/>
      <c r="B140" s="162"/>
      <c r="C140" s="147"/>
      <c r="D140" s="147"/>
      <c r="E140" s="147"/>
      <c r="F140" s="147"/>
      <c r="G140" s="147"/>
      <c r="H140" s="148"/>
      <c r="I140" s="147"/>
      <c r="J140" s="147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</row>
    <row r="141" spans="1:26" ht="12.75" customHeight="1">
      <c r="A141" s="162"/>
      <c r="B141" s="162"/>
      <c r="C141" s="147"/>
      <c r="D141" s="147"/>
      <c r="E141" s="147"/>
      <c r="F141" s="147"/>
      <c r="G141" s="147"/>
      <c r="H141" s="148"/>
      <c r="I141" s="147"/>
      <c r="J141" s="147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</row>
    <row r="142" spans="1:26" ht="12.75" customHeight="1">
      <c r="A142" s="162"/>
      <c r="B142" s="162"/>
      <c r="C142" s="147"/>
      <c r="D142" s="147"/>
      <c r="E142" s="147"/>
      <c r="F142" s="147"/>
      <c r="G142" s="147"/>
      <c r="H142" s="148"/>
      <c r="I142" s="147"/>
      <c r="J142" s="147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</row>
    <row r="143" spans="1:26" ht="12.75" customHeight="1">
      <c r="A143" s="162"/>
      <c r="B143" s="162"/>
      <c r="C143" s="147"/>
      <c r="D143" s="147"/>
      <c r="E143" s="147"/>
      <c r="F143" s="147"/>
      <c r="G143" s="147"/>
      <c r="H143" s="148"/>
      <c r="I143" s="147"/>
      <c r="J143" s="147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</row>
    <row r="144" spans="1:26" ht="12.75" customHeight="1">
      <c r="A144" s="162"/>
      <c r="B144" s="162"/>
      <c r="C144" s="147"/>
      <c r="D144" s="147"/>
      <c r="E144" s="147"/>
      <c r="F144" s="147"/>
      <c r="G144" s="147"/>
      <c r="H144" s="148"/>
      <c r="I144" s="147"/>
      <c r="J144" s="147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</row>
    <row r="145" spans="1:26" ht="12.75" customHeight="1">
      <c r="A145" s="162"/>
      <c r="B145" s="162"/>
      <c r="C145" s="147"/>
      <c r="D145" s="147"/>
      <c r="E145" s="147"/>
      <c r="F145" s="147"/>
      <c r="G145" s="147"/>
      <c r="H145" s="148"/>
      <c r="I145" s="147"/>
      <c r="J145" s="147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</row>
    <row r="146" spans="1:26" ht="12.75" customHeight="1">
      <c r="A146" s="162"/>
      <c r="B146" s="162"/>
      <c r="C146" s="147"/>
      <c r="D146" s="147"/>
      <c r="E146" s="147"/>
      <c r="F146" s="147"/>
      <c r="G146" s="147"/>
      <c r="H146" s="148"/>
      <c r="I146" s="147"/>
      <c r="J146" s="147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</row>
    <row r="147" spans="1:26" ht="12.75" customHeight="1">
      <c r="A147" s="162"/>
      <c r="B147" s="162"/>
      <c r="C147" s="147"/>
      <c r="D147" s="147"/>
      <c r="E147" s="147"/>
      <c r="F147" s="147"/>
      <c r="G147" s="147"/>
      <c r="H147" s="148"/>
      <c r="I147" s="147"/>
      <c r="J147" s="147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</row>
    <row r="148" spans="1:26" ht="12.75" customHeight="1">
      <c r="A148" s="162"/>
      <c r="B148" s="162"/>
      <c r="C148" s="147"/>
      <c r="D148" s="147"/>
      <c r="E148" s="147"/>
      <c r="F148" s="147"/>
      <c r="G148" s="147"/>
      <c r="H148" s="148"/>
      <c r="I148" s="147"/>
      <c r="J148" s="147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</row>
    <row r="149" spans="1:26" ht="12.75" customHeight="1">
      <c r="A149" s="162"/>
      <c r="B149" s="162"/>
      <c r="C149" s="147"/>
      <c r="D149" s="147"/>
      <c r="E149" s="147"/>
      <c r="F149" s="147"/>
      <c r="G149" s="147"/>
      <c r="H149" s="148"/>
      <c r="I149" s="147"/>
      <c r="J149" s="147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</row>
    <row r="150" spans="1:26" ht="12.75" customHeight="1">
      <c r="A150" s="162"/>
      <c r="B150" s="162"/>
      <c r="C150" s="147"/>
      <c r="D150" s="147"/>
      <c r="E150" s="147"/>
      <c r="F150" s="147"/>
      <c r="G150" s="147"/>
      <c r="H150" s="148"/>
      <c r="I150" s="147"/>
      <c r="J150" s="147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</row>
    <row r="151" spans="1:26" ht="12.75" customHeight="1">
      <c r="A151" s="162"/>
      <c r="B151" s="162"/>
      <c r="C151" s="147"/>
      <c r="D151" s="147"/>
      <c r="E151" s="147"/>
      <c r="F151" s="147"/>
      <c r="G151" s="147"/>
      <c r="H151" s="148"/>
      <c r="I151" s="147"/>
      <c r="J151" s="147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</row>
    <row r="152" spans="1:26" ht="12.75" customHeight="1">
      <c r="A152" s="162"/>
      <c r="B152" s="162"/>
      <c r="C152" s="147"/>
      <c r="D152" s="147"/>
      <c r="E152" s="147"/>
      <c r="F152" s="147"/>
      <c r="G152" s="147"/>
      <c r="H152" s="148"/>
      <c r="I152" s="147"/>
      <c r="J152" s="147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</row>
    <row r="153" spans="1:26" ht="12.75" customHeight="1">
      <c r="A153" s="162"/>
      <c r="B153" s="162"/>
      <c r="C153" s="147"/>
      <c r="D153" s="147"/>
      <c r="E153" s="147"/>
      <c r="F153" s="147"/>
      <c r="G153" s="147"/>
      <c r="H153" s="148"/>
      <c r="I153" s="147"/>
      <c r="J153" s="147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</row>
    <row r="154" spans="1:26" ht="12.75" customHeight="1">
      <c r="A154" s="162"/>
      <c r="B154" s="162"/>
      <c r="C154" s="147"/>
      <c r="D154" s="147"/>
      <c r="E154" s="147"/>
      <c r="F154" s="147"/>
      <c r="G154" s="147"/>
      <c r="H154" s="148"/>
      <c r="I154" s="147"/>
      <c r="J154" s="147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</row>
    <row r="155" spans="1:26" ht="12.75" customHeight="1">
      <c r="A155" s="162"/>
      <c r="B155" s="162"/>
      <c r="C155" s="147"/>
      <c r="D155" s="147"/>
      <c r="E155" s="147"/>
      <c r="F155" s="147"/>
      <c r="G155" s="147"/>
      <c r="H155" s="148"/>
      <c r="I155" s="147"/>
      <c r="J155" s="147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</row>
    <row r="156" spans="1:26" ht="12.75" customHeight="1">
      <c r="A156" s="162"/>
      <c r="B156" s="162"/>
      <c r="C156" s="147"/>
      <c r="D156" s="147"/>
      <c r="E156" s="147"/>
      <c r="F156" s="147"/>
      <c r="G156" s="147"/>
      <c r="H156" s="148"/>
      <c r="I156" s="147"/>
      <c r="J156" s="147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</row>
    <row r="157" spans="1:26" ht="12.75" customHeight="1">
      <c r="A157" s="162"/>
      <c r="B157" s="162"/>
      <c r="C157" s="147"/>
      <c r="D157" s="147"/>
      <c r="E157" s="147"/>
      <c r="F157" s="147"/>
      <c r="G157" s="147"/>
      <c r="H157" s="148"/>
      <c r="I157" s="147"/>
      <c r="J157" s="147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</row>
    <row r="158" spans="1:26" ht="12.75" customHeight="1">
      <c r="A158" s="162"/>
      <c r="B158" s="162"/>
      <c r="C158" s="147"/>
      <c r="D158" s="147"/>
      <c r="E158" s="147"/>
      <c r="F158" s="147"/>
      <c r="G158" s="147"/>
      <c r="H158" s="148"/>
      <c r="I158" s="147"/>
      <c r="J158" s="147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</row>
    <row r="159" spans="1:26" ht="12.75" customHeight="1">
      <c r="A159" s="162"/>
      <c r="B159" s="162"/>
      <c r="C159" s="147"/>
      <c r="D159" s="147"/>
      <c r="E159" s="147"/>
      <c r="F159" s="147"/>
      <c r="G159" s="147"/>
      <c r="H159" s="148"/>
      <c r="I159" s="147"/>
      <c r="J159" s="147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</row>
    <row r="160" spans="1:26" ht="12.75" customHeight="1">
      <c r="A160" s="162"/>
      <c r="B160" s="162"/>
      <c r="C160" s="147"/>
      <c r="D160" s="147"/>
      <c r="E160" s="147"/>
      <c r="F160" s="147"/>
      <c r="G160" s="147"/>
      <c r="H160" s="148"/>
      <c r="I160" s="147"/>
      <c r="J160" s="147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</row>
    <row r="161" spans="1:26" ht="12.75" customHeight="1">
      <c r="A161" s="162"/>
      <c r="B161" s="162"/>
      <c r="C161" s="147"/>
      <c r="D161" s="147"/>
      <c r="E161" s="147"/>
      <c r="F161" s="147"/>
      <c r="G161" s="147"/>
      <c r="H161" s="148"/>
      <c r="I161" s="147"/>
      <c r="J161" s="147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</row>
    <row r="162" spans="1:26" ht="12.75" customHeight="1">
      <c r="A162" s="162"/>
      <c r="B162" s="162"/>
      <c r="C162" s="147"/>
      <c r="D162" s="147"/>
      <c r="E162" s="147"/>
      <c r="F162" s="147"/>
      <c r="G162" s="147"/>
      <c r="H162" s="148"/>
      <c r="I162" s="147"/>
      <c r="J162" s="147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</row>
    <row r="163" spans="1:26" ht="12.75" customHeight="1">
      <c r="A163" s="162"/>
      <c r="B163" s="162"/>
      <c r="C163" s="147"/>
      <c r="D163" s="147"/>
      <c r="E163" s="147"/>
      <c r="F163" s="147"/>
      <c r="G163" s="147"/>
      <c r="H163" s="148"/>
      <c r="I163" s="147"/>
      <c r="J163" s="147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</row>
    <row r="164" spans="1:26" ht="12.75" customHeight="1">
      <c r="A164" s="162"/>
      <c r="B164" s="162"/>
      <c r="C164" s="147"/>
      <c r="D164" s="147"/>
      <c r="E164" s="147"/>
      <c r="F164" s="147"/>
      <c r="G164" s="147"/>
      <c r="H164" s="148"/>
      <c r="I164" s="147"/>
      <c r="J164" s="147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</row>
    <row r="165" spans="1:26" ht="12.75" customHeight="1">
      <c r="A165" s="162"/>
      <c r="B165" s="162"/>
      <c r="C165" s="147"/>
      <c r="D165" s="147"/>
      <c r="E165" s="147"/>
      <c r="F165" s="147"/>
      <c r="G165" s="147"/>
      <c r="H165" s="148"/>
      <c r="I165" s="147"/>
      <c r="J165" s="147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</row>
    <row r="166" spans="1:26" ht="12.75" customHeight="1">
      <c r="A166" s="162"/>
      <c r="B166" s="162"/>
      <c r="C166" s="147"/>
      <c r="D166" s="147"/>
      <c r="E166" s="147"/>
      <c r="F166" s="147"/>
      <c r="G166" s="147"/>
      <c r="H166" s="148"/>
      <c r="I166" s="147"/>
      <c r="J166" s="147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</row>
    <row r="167" spans="1:26" ht="12.75" customHeight="1">
      <c r="A167" s="162"/>
      <c r="B167" s="162"/>
      <c r="C167" s="147"/>
      <c r="D167" s="147"/>
      <c r="E167" s="147"/>
      <c r="F167" s="147"/>
      <c r="G167" s="147"/>
      <c r="H167" s="148"/>
      <c r="I167" s="147"/>
      <c r="J167" s="147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</row>
    <row r="168" spans="1:26" ht="12.75" customHeight="1">
      <c r="A168" s="162"/>
      <c r="B168" s="162"/>
      <c r="C168" s="147"/>
      <c r="D168" s="147"/>
      <c r="E168" s="147"/>
      <c r="F168" s="147"/>
      <c r="G168" s="147"/>
      <c r="H168" s="148"/>
      <c r="I168" s="147"/>
      <c r="J168" s="147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</row>
    <row r="169" spans="1:26" ht="12.75" customHeight="1">
      <c r="A169" s="162"/>
      <c r="B169" s="162"/>
      <c r="C169" s="147"/>
      <c r="D169" s="147"/>
      <c r="E169" s="147"/>
      <c r="F169" s="147"/>
      <c r="G169" s="147"/>
      <c r="H169" s="148"/>
      <c r="I169" s="147"/>
      <c r="J169" s="147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</row>
    <row r="170" spans="1:26" ht="12.75" customHeight="1">
      <c r="A170" s="162"/>
      <c r="B170" s="162"/>
      <c r="C170" s="147"/>
      <c r="D170" s="147"/>
      <c r="E170" s="147"/>
      <c r="F170" s="147"/>
      <c r="G170" s="147"/>
      <c r="H170" s="148"/>
      <c r="I170" s="147"/>
      <c r="J170" s="147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</row>
    <row r="171" spans="1:26" ht="12.75" customHeight="1">
      <c r="A171" s="162"/>
      <c r="B171" s="162"/>
      <c r="C171" s="147"/>
      <c r="D171" s="147"/>
      <c r="E171" s="147"/>
      <c r="F171" s="147"/>
      <c r="G171" s="147"/>
      <c r="H171" s="148"/>
      <c r="I171" s="147"/>
      <c r="J171" s="147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</row>
    <row r="172" spans="1:26" ht="12.75" customHeight="1">
      <c r="A172" s="162"/>
      <c r="B172" s="162"/>
      <c r="C172" s="147"/>
      <c r="D172" s="147"/>
      <c r="E172" s="147"/>
      <c r="F172" s="147"/>
      <c r="G172" s="147"/>
      <c r="H172" s="148"/>
      <c r="I172" s="147"/>
      <c r="J172" s="147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</row>
    <row r="173" spans="1:26" ht="12.75" customHeight="1">
      <c r="A173" s="162"/>
      <c r="B173" s="162"/>
      <c r="C173" s="147"/>
      <c r="D173" s="147"/>
      <c r="E173" s="147"/>
      <c r="F173" s="147"/>
      <c r="G173" s="147"/>
      <c r="H173" s="148"/>
      <c r="I173" s="147"/>
      <c r="J173" s="147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</row>
    <row r="174" spans="1:26" ht="12.75" customHeight="1">
      <c r="A174" s="162"/>
      <c r="B174" s="162"/>
      <c r="C174" s="147"/>
      <c r="D174" s="147"/>
      <c r="E174" s="147"/>
      <c r="F174" s="147"/>
      <c r="G174" s="147"/>
      <c r="H174" s="148"/>
      <c r="I174" s="147"/>
      <c r="J174" s="147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</row>
    <row r="175" spans="1:26" ht="12.75" customHeight="1">
      <c r="A175" s="162"/>
      <c r="B175" s="162"/>
      <c r="C175" s="147"/>
      <c r="D175" s="147"/>
      <c r="E175" s="147"/>
      <c r="F175" s="147"/>
      <c r="G175" s="147"/>
      <c r="H175" s="148"/>
      <c r="I175" s="147"/>
      <c r="J175" s="147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</row>
    <row r="176" spans="1:26" ht="12.75" customHeight="1">
      <c r="A176" s="162"/>
      <c r="B176" s="162"/>
      <c r="C176" s="147"/>
      <c r="D176" s="147"/>
      <c r="E176" s="147"/>
      <c r="F176" s="147"/>
      <c r="G176" s="147"/>
      <c r="H176" s="148"/>
      <c r="I176" s="147"/>
      <c r="J176" s="147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</row>
    <row r="177" spans="1:26" ht="12.75" customHeight="1">
      <c r="A177" s="162"/>
      <c r="B177" s="162"/>
      <c r="C177" s="147"/>
      <c r="D177" s="147"/>
      <c r="E177" s="147"/>
      <c r="F177" s="147"/>
      <c r="G177" s="147"/>
      <c r="H177" s="148"/>
      <c r="I177" s="147"/>
      <c r="J177" s="147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</row>
    <row r="178" spans="1:26" ht="12.75" customHeight="1">
      <c r="A178" s="162"/>
      <c r="B178" s="162"/>
      <c r="C178" s="147"/>
      <c r="D178" s="147"/>
      <c r="E178" s="147"/>
      <c r="F178" s="147"/>
      <c r="G178" s="147"/>
      <c r="H178" s="148"/>
      <c r="I178" s="147"/>
      <c r="J178" s="147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</row>
    <row r="179" spans="1:26" ht="12.75" customHeight="1">
      <c r="A179" s="162"/>
      <c r="B179" s="162"/>
      <c r="C179" s="147"/>
      <c r="D179" s="147"/>
      <c r="E179" s="147"/>
      <c r="F179" s="147"/>
      <c r="G179" s="147"/>
      <c r="H179" s="148"/>
      <c r="I179" s="147"/>
      <c r="J179" s="147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</row>
    <row r="180" spans="1:26" ht="12.75" customHeight="1">
      <c r="A180" s="162"/>
      <c r="B180" s="162"/>
      <c r="C180" s="147"/>
      <c r="D180" s="147"/>
      <c r="E180" s="147"/>
      <c r="F180" s="147"/>
      <c r="G180" s="147"/>
      <c r="H180" s="148"/>
      <c r="I180" s="147"/>
      <c r="J180" s="147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</row>
    <row r="181" spans="1:26" ht="12.75" customHeight="1">
      <c r="A181" s="162"/>
      <c r="B181" s="162"/>
      <c r="C181" s="147"/>
      <c r="D181" s="147"/>
      <c r="E181" s="147"/>
      <c r="F181" s="147"/>
      <c r="G181" s="147"/>
      <c r="H181" s="148"/>
      <c r="I181" s="147"/>
      <c r="J181" s="147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</row>
    <row r="182" spans="1:26" ht="12.75" customHeight="1">
      <c r="A182" s="162"/>
      <c r="B182" s="162"/>
      <c r="C182" s="147"/>
      <c r="D182" s="147"/>
      <c r="E182" s="147"/>
      <c r="F182" s="147"/>
      <c r="G182" s="147"/>
      <c r="H182" s="148"/>
      <c r="I182" s="147"/>
      <c r="J182" s="147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</row>
    <row r="183" spans="1:26" ht="12.75" customHeight="1">
      <c r="A183" s="162"/>
      <c r="B183" s="162"/>
      <c r="C183" s="147"/>
      <c r="D183" s="147"/>
      <c r="E183" s="147"/>
      <c r="F183" s="147"/>
      <c r="G183" s="147"/>
      <c r="H183" s="148"/>
      <c r="I183" s="147"/>
      <c r="J183" s="147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</row>
    <row r="184" spans="1:26" ht="12.75" customHeight="1">
      <c r="A184" s="162"/>
      <c r="B184" s="162"/>
      <c r="C184" s="147"/>
      <c r="D184" s="147"/>
      <c r="E184" s="147"/>
      <c r="F184" s="147"/>
      <c r="G184" s="147"/>
      <c r="H184" s="148"/>
      <c r="I184" s="147"/>
      <c r="J184" s="147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</row>
    <row r="185" spans="1:26" ht="12.75" customHeight="1">
      <c r="A185" s="162"/>
      <c r="B185" s="162"/>
      <c r="C185" s="147"/>
      <c r="D185" s="147"/>
      <c r="E185" s="147"/>
      <c r="F185" s="147"/>
      <c r="G185" s="147"/>
      <c r="H185" s="148"/>
      <c r="I185" s="147"/>
      <c r="J185" s="147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</row>
    <row r="186" spans="1:26" ht="12.75" customHeight="1">
      <c r="A186" s="162"/>
      <c r="B186" s="162"/>
      <c r="C186" s="147"/>
      <c r="D186" s="147"/>
      <c r="E186" s="147"/>
      <c r="F186" s="147"/>
      <c r="G186" s="147"/>
      <c r="H186" s="148"/>
      <c r="I186" s="147"/>
      <c r="J186" s="147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</row>
    <row r="187" spans="1:26" ht="12.75" customHeight="1">
      <c r="A187" s="162"/>
      <c r="B187" s="162"/>
      <c r="C187" s="147"/>
      <c r="D187" s="147"/>
      <c r="E187" s="147"/>
      <c r="F187" s="147"/>
      <c r="G187" s="147"/>
      <c r="H187" s="148"/>
      <c r="I187" s="147"/>
      <c r="J187" s="147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</row>
    <row r="188" spans="1:26" ht="12.75" customHeight="1">
      <c r="A188" s="162"/>
      <c r="B188" s="162"/>
      <c r="C188" s="147"/>
      <c r="D188" s="147"/>
      <c r="E188" s="147"/>
      <c r="F188" s="147"/>
      <c r="G188" s="147"/>
      <c r="H188" s="148"/>
      <c r="I188" s="147"/>
      <c r="J188" s="147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</row>
    <row r="189" spans="1:26" ht="12.75" customHeight="1">
      <c r="A189" s="162"/>
      <c r="B189" s="162"/>
      <c r="C189" s="147"/>
      <c r="D189" s="147"/>
      <c r="E189" s="147"/>
      <c r="F189" s="147"/>
      <c r="G189" s="147"/>
      <c r="H189" s="148"/>
      <c r="I189" s="147"/>
      <c r="J189" s="147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</row>
    <row r="190" spans="1:26" ht="12.75" customHeight="1">
      <c r="A190" s="162"/>
      <c r="B190" s="162"/>
      <c r="C190" s="147"/>
      <c r="D190" s="147"/>
      <c r="E190" s="147"/>
      <c r="F190" s="147"/>
      <c r="G190" s="147"/>
      <c r="H190" s="148"/>
      <c r="I190" s="147"/>
      <c r="J190" s="147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</row>
    <row r="191" spans="1:26" ht="12.75" customHeight="1">
      <c r="A191" s="162"/>
      <c r="B191" s="162"/>
      <c r="C191" s="147"/>
      <c r="D191" s="147"/>
      <c r="E191" s="147"/>
      <c r="F191" s="147"/>
      <c r="G191" s="147"/>
      <c r="H191" s="148"/>
      <c r="I191" s="147"/>
      <c r="J191" s="147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</row>
    <row r="192" spans="1:26" ht="12.75" customHeight="1">
      <c r="A192" s="162"/>
      <c r="B192" s="162"/>
      <c r="C192" s="147"/>
      <c r="D192" s="147"/>
      <c r="E192" s="147"/>
      <c r="F192" s="147"/>
      <c r="G192" s="147"/>
      <c r="H192" s="148"/>
      <c r="I192" s="147"/>
      <c r="J192" s="147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</row>
    <row r="193" spans="1:26" ht="12.75" customHeight="1">
      <c r="A193" s="162"/>
      <c r="B193" s="162"/>
      <c r="C193" s="147"/>
      <c r="D193" s="147"/>
      <c r="E193" s="147"/>
      <c r="F193" s="147"/>
      <c r="G193" s="147"/>
      <c r="H193" s="148"/>
      <c r="I193" s="147"/>
      <c r="J193" s="147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</row>
    <row r="194" spans="1:26" ht="12.75" customHeight="1">
      <c r="A194" s="162"/>
      <c r="B194" s="162"/>
      <c r="C194" s="147"/>
      <c r="D194" s="147"/>
      <c r="E194" s="147"/>
      <c r="F194" s="147"/>
      <c r="G194" s="147"/>
      <c r="H194" s="148"/>
      <c r="I194" s="147"/>
      <c r="J194" s="147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</row>
    <row r="195" spans="1:26" ht="12.75" customHeight="1">
      <c r="A195" s="162"/>
      <c r="B195" s="162"/>
      <c r="C195" s="147"/>
      <c r="D195" s="147"/>
      <c r="E195" s="147"/>
      <c r="F195" s="147"/>
      <c r="G195" s="147"/>
      <c r="H195" s="148"/>
      <c r="I195" s="147"/>
      <c r="J195" s="147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</row>
    <row r="196" spans="1:26" ht="12.75" customHeight="1">
      <c r="A196" s="162"/>
      <c r="B196" s="162"/>
      <c r="C196" s="147"/>
      <c r="D196" s="147"/>
      <c r="E196" s="147"/>
      <c r="F196" s="147"/>
      <c r="G196" s="147"/>
      <c r="H196" s="148"/>
      <c r="I196" s="147"/>
      <c r="J196" s="147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</row>
    <row r="197" spans="1:26" ht="12.75" customHeight="1">
      <c r="A197" s="162"/>
      <c r="B197" s="162"/>
      <c r="C197" s="147"/>
      <c r="D197" s="147"/>
      <c r="E197" s="147"/>
      <c r="F197" s="147"/>
      <c r="G197" s="147"/>
      <c r="H197" s="148"/>
      <c r="I197" s="147"/>
      <c r="J197" s="147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</row>
    <row r="198" spans="1:26" ht="12.75" customHeight="1">
      <c r="A198" s="162"/>
      <c r="B198" s="162"/>
      <c r="C198" s="147"/>
      <c r="D198" s="147"/>
      <c r="E198" s="147"/>
      <c r="F198" s="147"/>
      <c r="G198" s="147"/>
      <c r="H198" s="148"/>
      <c r="I198" s="147"/>
      <c r="J198" s="147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</row>
    <row r="199" spans="1:26" ht="12.75" customHeight="1">
      <c r="A199" s="162"/>
      <c r="B199" s="162"/>
      <c r="C199" s="147"/>
      <c r="D199" s="147"/>
      <c r="E199" s="147"/>
      <c r="F199" s="147"/>
      <c r="G199" s="147"/>
      <c r="H199" s="148"/>
      <c r="I199" s="147"/>
      <c r="J199" s="147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</row>
    <row r="200" spans="1:26" ht="12.75" customHeight="1">
      <c r="A200" s="162"/>
      <c r="B200" s="162"/>
      <c r="C200" s="147"/>
      <c r="D200" s="147"/>
      <c r="E200" s="147"/>
      <c r="F200" s="147"/>
      <c r="G200" s="147"/>
      <c r="H200" s="148"/>
      <c r="I200" s="147"/>
      <c r="J200" s="147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</row>
    <row r="201" spans="1:26" ht="12.75" customHeight="1">
      <c r="A201" s="162"/>
      <c r="B201" s="162"/>
      <c r="C201" s="147"/>
      <c r="D201" s="147"/>
      <c r="E201" s="147"/>
      <c r="F201" s="147"/>
      <c r="G201" s="147"/>
      <c r="H201" s="148"/>
      <c r="I201" s="147"/>
      <c r="J201" s="147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</row>
    <row r="202" spans="1:26" ht="12.75" customHeight="1">
      <c r="A202" s="162"/>
      <c r="B202" s="162"/>
      <c r="C202" s="147"/>
      <c r="D202" s="147"/>
      <c r="E202" s="147"/>
      <c r="F202" s="147"/>
      <c r="G202" s="147"/>
      <c r="H202" s="148"/>
      <c r="I202" s="147"/>
      <c r="J202" s="147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</row>
    <row r="203" spans="1:26" ht="12.75" customHeight="1">
      <c r="A203" s="162"/>
      <c r="B203" s="162"/>
      <c r="C203" s="147"/>
      <c r="D203" s="147"/>
      <c r="E203" s="147"/>
      <c r="F203" s="147"/>
      <c r="G203" s="147"/>
      <c r="H203" s="148"/>
      <c r="I203" s="147"/>
      <c r="J203" s="147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</row>
    <row r="204" spans="1:26" ht="12.75" customHeight="1">
      <c r="A204" s="162"/>
      <c r="B204" s="162"/>
      <c r="C204" s="147"/>
      <c r="D204" s="147"/>
      <c r="E204" s="147"/>
      <c r="F204" s="147"/>
      <c r="G204" s="147"/>
      <c r="H204" s="148"/>
      <c r="I204" s="147"/>
      <c r="J204" s="147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</row>
    <row r="205" spans="1:26" ht="12.75" customHeight="1">
      <c r="A205" s="162"/>
      <c r="B205" s="162"/>
      <c r="C205" s="147"/>
      <c r="D205" s="147"/>
      <c r="E205" s="147"/>
      <c r="F205" s="147"/>
      <c r="G205" s="147"/>
      <c r="H205" s="148"/>
      <c r="I205" s="147"/>
      <c r="J205" s="147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</row>
    <row r="206" spans="1:26" ht="12.75" customHeight="1">
      <c r="A206" s="162"/>
      <c r="B206" s="162"/>
      <c r="C206" s="147"/>
      <c r="D206" s="147"/>
      <c r="E206" s="147"/>
      <c r="F206" s="147"/>
      <c r="G206" s="147"/>
      <c r="H206" s="148"/>
      <c r="I206" s="147"/>
      <c r="J206" s="147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</row>
    <row r="207" spans="1:26" ht="12.75" customHeight="1">
      <c r="A207" s="162"/>
      <c r="B207" s="162"/>
      <c r="C207" s="147"/>
      <c r="D207" s="147"/>
      <c r="E207" s="147"/>
      <c r="F207" s="147"/>
      <c r="G207" s="147"/>
      <c r="H207" s="148"/>
      <c r="I207" s="147"/>
      <c r="J207" s="147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</row>
    <row r="208" spans="1:26" ht="12.75" customHeight="1">
      <c r="A208" s="162"/>
      <c r="B208" s="162"/>
      <c r="C208" s="147"/>
      <c r="D208" s="147"/>
      <c r="E208" s="147"/>
      <c r="F208" s="147"/>
      <c r="G208" s="147"/>
      <c r="H208" s="148"/>
      <c r="I208" s="147"/>
      <c r="J208" s="147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</row>
    <row r="209" spans="1:26" ht="12.75" customHeight="1">
      <c r="A209" s="162"/>
      <c r="B209" s="162"/>
      <c r="C209" s="147"/>
      <c r="D209" s="147"/>
      <c r="E209" s="147"/>
      <c r="F209" s="147"/>
      <c r="G209" s="147"/>
      <c r="H209" s="148"/>
      <c r="I209" s="147"/>
      <c r="J209" s="147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</row>
    <row r="210" spans="1:26" ht="12.75" customHeight="1">
      <c r="A210" s="162"/>
      <c r="B210" s="162"/>
      <c r="C210" s="147"/>
      <c r="D210" s="147"/>
      <c r="E210" s="147"/>
      <c r="F210" s="147"/>
      <c r="G210" s="147"/>
      <c r="H210" s="148"/>
      <c r="I210" s="147"/>
      <c r="J210" s="147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</row>
    <row r="211" spans="1:26" ht="12.75" customHeight="1">
      <c r="A211" s="162"/>
      <c r="B211" s="162"/>
      <c r="C211" s="147"/>
      <c r="D211" s="147"/>
      <c r="E211" s="147"/>
      <c r="F211" s="147"/>
      <c r="G211" s="147"/>
      <c r="H211" s="148"/>
      <c r="I211" s="147"/>
      <c r="J211" s="147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</row>
    <row r="212" spans="1:26" ht="12.75" customHeight="1">
      <c r="A212" s="162"/>
      <c r="B212" s="162"/>
      <c r="C212" s="147"/>
      <c r="D212" s="147"/>
      <c r="E212" s="147"/>
      <c r="F212" s="147"/>
      <c r="G212" s="147"/>
      <c r="H212" s="148"/>
      <c r="I212" s="147"/>
      <c r="J212" s="147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</row>
    <row r="213" spans="1:26" ht="12.75" customHeight="1">
      <c r="A213" s="162"/>
      <c r="B213" s="162"/>
      <c r="C213" s="147"/>
      <c r="D213" s="147"/>
      <c r="E213" s="147"/>
      <c r="F213" s="147"/>
      <c r="G213" s="147"/>
      <c r="H213" s="148"/>
      <c r="I213" s="147"/>
      <c r="J213" s="147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</row>
    <row r="214" spans="1:26" ht="12.75" customHeight="1">
      <c r="A214" s="162"/>
      <c r="B214" s="162"/>
      <c r="C214" s="147"/>
      <c r="D214" s="147"/>
      <c r="E214" s="147"/>
      <c r="F214" s="147"/>
      <c r="G214" s="147"/>
      <c r="H214" s="148"/>
      <c r="I214" s="147"/>
      <c r="J214" s="147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</row>
    <row r="215" spans="1:26" ht="12.75" customHeight="1">
      <c r="A215" s="162"/>
      <c r="B215" s="162"/>
      <c r="C215" s="147"/>
      <c r="D215" s="147"/>
      <c r="E215" s="147"/>
      <c r="F215" s="147"/>
      <c r="G215" s="147"/>
      <c r="H215" s="148"/>
      <c r="I215" s="147"/>
      <c r="J215" s="147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</row>
    <row r="216" spans="1:26" ht="12.75" customHeight="1">
      <c r="A216" s="162"/>
      <c r="B216" s="162"/>
      <c r="C216" s="147"/>
      <c r="D216" s="147"/>
      <c r="E216" s="147"/>
      <c r="F216" s="147"/>
      <c r="G216" s="147"/>
      <c r="H216" s="148"/>
      <c r="I216" s="147"/>
      <c r="J216" s="147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</row>
    <row r="217" spans="1:26" ht="12.75" customHeight="1">
      <c r="A217" s="162"/>
      <c r="B217" s="162"/>
      <c r="C217" s="147"/>
      <c r="D217" s="147"/>
      <c r="E217" s="147"/>
      <c r="F217" s="147"/>
      <c r="G217" s="147"/>
      <c r="H217" s="148"/>
      <c r="I217" s="147"/>
      <c r="J217" s="147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</row>
    <row r="218" spans="1:26" ht="12.75" customHeight="1">
      <c r="A218" s="162"/>
      <c r="B218" s="162"/>
      <c r="C218" s="147"/>
      <c r="D218" s="147"/>
      <c r="E218" s="147"/>
      <c r="F218" s="147"/>
      <c r="G218" s="147"/>
      <c r="H218" s="148"/>
      <c r="I218" s="147"/>
      <c r="J218" s="147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</row>
    <row r="219" spans="1:26" ht="12.75" customHeight="1">
      <c r="A219" s="162"/>
      <c r="B219" s="162"/>
      <c r="C219" s="147"/>
      <c r="D219" s="147"/>
      <c r="E219" s="147"/>
      <c r="F219" s="147"/>
      <c r="G219" s="147"/>
      <c r="H219" s="148"/>
      <c r="I219" s="147"/>
      <c r="J219" s="147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</row>
    <row r="220" spans="1:26" ht="12.75" customHeight="1">
      <c r="A220" s="162"/>
      <c r="B220" s="162"/>
      <c r="C220" s="147"/>
      <c r="D220" s="147"/>
      <c r="E220" s="147"/>
      <c r="F220" s="147"/>
      <c r="G220" s="147"/>
      <c r="H220" s="148"/>
      <c r="I220" s="147"/>
      <c r="J220" s="147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</row>
    <row r="221" spans="1:26" ht="12.75" customHeight="1">
      <c r="A221" s="162"/>
      <c r="B221" s="162"/>
      <c r="C221" s="147"/>
      <c r="D221" s="147"/>
      <c r="E221" s="147"/>
      <c r="F221" s="147"/>
      <c r="G221" s="147"/>
      <c r="H221" s="148"/>
      <c r="I221" s="147"/>
      <c r="J221" s="147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</row>
    <row r="222" spans="1:26" ht="12.75" customHeight="1">
      <c r="A222" s="162"/>
      <c r="B222" s="162"/>
      <c r="C222" s="147"/>
      <c r="D222" s="147"/>
      <c r="E222" s="147"/>
      <c r="F222" s="147"/>
      <c r="G222" s="147"/>
      <c r="H222" s="148"/>
      <c r="I222" s="147"/>
      <c r="J222" s="147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</row>
    <row r="223" spans="1:26" ht="12.75" customHeight="1">
      <c r="A223" s="162"/>
      <c r="B223" s="162"/>
      <c r="C223" s="147"/>
      <c r="D223" s="147"/>
      <c r="E223" s="147"/>
      <c r="F223" s="147"/>
      <c r="G223" s="147"/>
      <c r="H223" s="148"/>
      <c r="I223" s="147"/>
      <c r="J223" s="147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</row>
    <row r="224" spans="1:26" ht="12.75" customHeight="1">
      <c r="A224" s="162"/>
      <c r="B224" s="162"/>
      <c r="C224" s="147"/>
      <c r="D224" s="147"/>
      <c r="E224" s="147"/>
      <c r="F224" s="147"/>
      <c r="G224" s="147"/>
      <c r="H224" s="148"/>
      <c r="I224" s="147"/>
      <c r="J224" s="147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</row>
    <row r="225" spans="1:26" ht="12.75" customHeight="1">
      <c r="A225" s="162"/>
      <c r="B225" s="162"/>
      <c r="C225" s="147"/>
      <c r="D225" s="147"/>
      <c r="E225" s="147"/>
      <c r="F225" s="147"/>
      <c r="G225" s="147"/>
      <c r="H225" s="148"/>
      <c r="I225" s="147"/>
      <c r="J225" s="147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</row>
    <row r="226" spans="1:26" ht="12.75" customHeight="1">
      <c r="A226" s="162"/>
      <c r="B226" s="162"/>
      <c r="C226" s="147"/>
      <c r="D226" s="147"/>
      <c r="E226" s="147"/>
      <c r="F226" s="147"/>
      <c r="G226" s="147"/>
      <c r="H226" s="148"/>
      <c r="I226" s="147"/>
      <c r="J226" s="147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</row>
    <row r="227" spans="1:26" ht="12.75" customHeight="1">
      <c r="A227" s="162"/>
      <c r="B227" s="162"/>
      <c r="C227" s="147"/>
      <c r="D227" s="147"/>
      <c r="E227" s="147"/>
      <c r="F227" s="147"/>
      <c r="G227" s="147"/>
      <c r="H227" s="148"/>
      <c r="I227" s="147"/>
      <c r="J227" s="147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</row>
    <row r="228" spans="1:26" ht="12.75" customHeight="1">
      <c r="A228" s="162"/>
      <c r="B228" s="162"/>
      <c r="C228" s="147"/>
      <c r="D228" s="147"/>
      <c r="E228" s="147"/>
      <c r="F228" s="147"/>
      <c r="G228" s="147"/>
      <c r="H228" s="148"/>
      <c r="I228" s="147"/>
      <c r="J228" s="147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</row>
    <row r="229" spans="1:26" ht="12.75" customHeight="1">
      <c r="A229" s="162"/>
      <c r="B229" s="162"/>
      <c r="C229" s="147"/>
      <c r="D229" s="147"/>
      <c r="E229" s="147"/>
      <c r="F229" s="147"/>
      <c r="G229" s="147"/>
      <c r="H229" s="148"/>
      <c r="I229" s="147"/>
      <c r="J229" s="147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</row>
    <row r="230" spans="1:26" ht="12.75" customHeight="1">
      <c r="A230" s="162"/>
      <c r="B230" s="162"/>
      <c r="C230" s="147"/>
      <c r="D230" s="147"/>
      <c r="E230" s="147"/>
      <c r="F230" s="147"/>
      <c r="G230" s="147"/>
      <c r="H230" s="148"/>
      <c r="I230" s="147"/>
      <c r="J230" s="147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</row>
    <row r="231" spans="1:26" ht="12.75" customHeight="1">
      <c r="A231" s="162"/>
      <c r="B231" s="162"/>
      <c r="C231" s="147"/>
      <c r="D231" s="147"/>
      <c r="E231" s="147"/>
      <c r="F231" s="147"/>
      <c r="G231" s="147"/>
      <c r="H231" s="148"/>
      <c r="I231" s="147"/>
      <c r="J231" s="147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</row>
    <row r="232" spans="1:26" ht="12.75" customHeight="1">
      <c r="A232" s="162"/>
      <c r="B232" s="162"/>
      <c r="C232" s="147"/>
      <c r="D232" s="147"/>
      <c r="E232" s="147"/>
      <c r="F232" s="147"/>
      <c r="G232" s="147"/>
      <c r="H232" s="148"/>
      <c r="I232" s="147"/>
      <c r="J232" s="147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</row>
    <row r="233" spans="1:26" ht="12.75" customHeight="1">
      <c r="A233" s="162"/>
      <c r="B233" s="162"/>
      <c r="C233" s="147"/>
      <c r="D233" s="147"/>
      <c r="E233" s="147"/>
      <c r="F233" s="147"/>
      <c r="G233" s="147"/>
      <c r="H233" s="148"/>
      <c r="I233" s="147"/>
      <c r="J233" s="147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</row>
    <row r="234" spans="1:26" ht="12.75" customHeight="1">
      <c r="A234" s="162"/>
      <c r="B234" s="162"/>
      <c r="C234" s="147"/>
      <c r="D234" s="147"/>
      <c r="E234" s="147"/>
      <c r="F234" s="147"/>
      <c r="G234" s="147"/>
      <c r="H234" s="148"/>
      <c r="I234" s="147"/>
      <c r="J234" s="147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</row>
    <row r="235" spans="1:26" ht="12.75" customHeight="1">
      <c r="A235" s="162"/>
      <c r="B235" s="162"/>
      <c r="C235" s="147"/>
      <c r="D235" s="147"/>
      <c r="E235" s="147"/>
      <c r="F235" s="147"/>
      <c r="G235" s="147"/>
      <c r="H235" s="148"/>
      <c r="I235" s="147"/>
      <c r="J235" s="147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</row>
    <row r="236" spans="1:26" ht="12.75" customHeight="1">
      <c r="A236" s="162"/>
      <c r="B236" s="162"/>
      <c r="C236" s="147"/>
      <c r="D236" s="147"/>
      <c r="E236" s="147"/>
      <c r="F236" s="147"/>
      <c r="G236" s="147"/>
      <c r="H236" s="148"/>
      <c r="I236" s="147"/>
      <c r="J236" s="147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</row>
    <row r="237" spans="1:26" ht="12.75" customHeight="1">
      <c r="A237" s="162"/>
      <c r="B237" s="162"/>
      <c r="C237" s="147"/>
      <c r="D237" s="147"/>
      <c r="E237" s="147"/>
      <c r="F237" s="147"/>
      <c r="G237" s="147"/>
      <c r="H237" s="148"/>
      <c r="I237" s="147"/>
      <c r="J237" s="147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</row>
    <row r="238" spans="1:26" ht="12.75" customHeight="1">
      <c r="A238" s="162"/>
      <c r="B238" s="162"/>
      <c r="C238" s="147"/>
      <c r="D238" s="147"/>
      <c r="E238" s="147"/>
      <c r="F238" s="147"/>
      <c r="G238" s="147"/>
      <c r="H238" s="148"/>
      <c r="I238" s="147"/>
      <c r="J238" s="147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</row>
    <row r="239" spans="1:26" ht="12.75" customHeight="1">
      <c r="A239" s="162"/>
      <c r="B239" s="162"/>
      <c r="C239" s="147"/>
      <c r="D239" s="147"/>
      <c r="E239" s="147"/>
      <c r="F239" s="147"/>
      <c r="G239" s="147"/>
      <c r="H239" s="148"/>
      <c r="I239" s="147"/>
      <c r="J239" s="147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  <c r="Z239" s="162"/>
    </row>
    <row r="240" spans="1:26" ht="12.75" customHeight="1">
      <c r="A240" s="162"/>
      <c r="B240" s="162"/>
      <c r="C240" s="147"/>
      <c r="D240" s="147"/>
      <c r="E240" s="147"/>
      <c r="F240" s="147"/>
      <c r="G240" s="147"/>
      <c r="H240" s="148"/>
      <c r="I240" s="147"/>
      <c r="J240" s="147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  <c r="Z240" s="162"/>
    </row>
    <row r="241" spans="1:26" ht="12.75" customHeight="1">
      <c r="A241" s="162"/>
      <c r="B241" s="162"/>
      <c r="C241" s="147"/>
      <c r="D241" s="147"/>
      <c r="E241" s="147"/>
      <c r="F241" s="147"/>
      <c r="G241" s="147"/>
      <c r="H241" s="148"/>
      <c r="I241" s="147"/>
      <c r="J241" s="147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  <c r="Z241" s="162"/>
    </row>
    <row r="242" spans="1:26" ht="12.75" customHeight="1">
      <c r="A242" s="162"/>
      <c r="B242" s="162"/>
      <c r="C242" s="147"/>
      <c r="D242" s="147"/>
      <c r="E242" s="147"/>
      <c r="F242" s="147"/>
      <c r="G242" s="147"/>
      <c r="H242" s="148"/>
      <c r="I242" s="147"/>
      <c r="J242" s="147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62"/>
      <c r="Y242" s="162"/>
      <c r="Z242" s="162"/>
    </row>
    <row r="243" spans="1:26" ht="12.75" customHeight="1">
      <c r="A243" s="162"/>
      <c r="B243" s="162"/>
      <c r="C243" s="147"/>
      <c r="D243" s="147"/>
      <c r="E243" s="147"/>
      <c r="F243" s="147"/>
      <c r="G243" s="147"/>
      <c r="H243" s="148"/>
      <c r="I243" s="147"/>
      <c r="J243" s="147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</row>
    <row r="244" spans="1:26" ht="12.75" customHeight="1">
      <c r="A244" s="162"/>
      <c r="B244" s="162"/>
      <c r="C244" s="147"/>
      <c r="D244" s="147"/>
      <c r="E244" s="147"/>
      <c r="F244" s="147"/>
      <c r="G244" s="147"/>
      <c r="H244" s="148"/>
      <c r="I244" s="147"/>
      <c r="J244" s="147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</row>
    <row r="245" spans="1:26" ht="12.75" customHeight="1">
      <c r="A245" s="162"/>
      <c r="B245" s="162"/>
      <c r="C245" s="147"/>
      <c r="D245" s="147"/>
      <c r="E245" s="147"/>
      <c r="F245" s="147"/>
      <c r="G245" s="147"/>
      <c r="H245" s="148"/>
      <c r="I245" s="147"/>
      <c r="J245" s="147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</row>
    <row r="246" spans="1:26" ht="12.75" customHeight="1">
      <c r="A246" s="162"/>
      <c r="B246" s="162"/>
      <c r="C246" s="147"/>
      <c r="D246" s="147"/>
      <c r="E246" s="147"/>
      <c r="F246" s="147"/>
      <c r="G246" s="147"/>
      <c r="H246" s="148"/>
      <c r="I246" s="147"/>
      <c r="J246" s="147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</row>
    <row r="247" spans="1:26" ht="12.75" customHeight="1">
      <c r="A247" s="162"/>
      <c r="B247" s="162"/>
      <c r="C247" s="147"/>
      <c r="D247" s="147"/>
      <c r="E247" s="147"/>
      <c r="F247" s="147"/>
      <c r="G247" s="147"/>
      <c r="H247" s="148"/>
      <c r="I247" s="147"/>
      <c r="J247" s="147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</row>
    <row r="248" spans="1:26" ht="12.75" customHeight="1">
      <c r="A248" s="162"/>
      <c r="B248" s="162"/>
      <c r="C248" s="147"/>
      <c r="D248" s="147"/>
      <c r="E248" s="147"/>
      <c r="F248" s="147"/>
      <c r="G248" s="147"/>
      <c r="H248" s="148"/>
      <c r="I248" s="147"/>
      <c r="J248" s="147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</row>
    <row r="249" spans="1:26" ht="12.75" customHeight="1">
      <c r="A249" s="162"/>
      <c r="B249" s="162"/>
      <c r="C249" s="147"/>
      <c r="D249" s="147"/>
      <c r="E249" s="147"/>
      <c r="F249" s="147"/>
      <c r="G249" s="147"/>
      <c r="H249" s="148"/>
      <c r="I249" s="147"/>
      <c r="J249" s="147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</row>
    <row r="250" spans="1:26" ht="12.75" customHeight="1">
      <c r="A250" s="162"/>
      <c r="B250" s="162"/>
      <c r="C250" s="147"/>
      <c r="D250" s="147"/>
      <c r="E250" s="147"/>
      <c r="F250" s="147"/>
      <c r="G250" s="147"/>
      <c r="H250" s="148"/>
      <c r="I250" s="147"/>
      <c r="J250" s="147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</row>
    <row r="251" spans="1:26" ht="12.75" customHeight="1">
      <c r="A251" s="162"/>
      <c r="B251" s="162"/>
      <c r="C251" s="147"/>
      <c r="D251" s="147"/>
      <c r="E251" s="147"/>
      <c r="F251" s="147"/>
      <c r="G251" s="147"/>
      <c r="H251" s="148"/>
      <c r="I251" s="147"/>
      <c r="J251" s="147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</row>
    <row r="252" spans="1:26" ht="12.75" customHeight="1">
      <c r="A252" s="162"/>
      <c r="B252" s="162"/>
      <c r="C252" s="147"/>
      <c r="D252" s="147"/>
      <c r="E252" s="147"/>
      <c r="F252" s="147"/>
      <c r="G252" s="147"/>
      <c r="H252" s="148"/>
      <c r="I252" s="147"/>
      <c r="J252" s="147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  <c r="Z252" s="162"/>
    </row>
    <row r="253" spans="1:26" ht="12.75" customHeight="1">
      <c r="A253" s="162"/>
      <c r="B253" s="162"/>
      <c r="C253" s="147"/>
      <c r="D253" s="147"/>
      <c r="E253" s="147"/>
      <c r="F253" s="147"/>
      <c r="G253" s="147"/>
      <c r="H253" s="148"/>
      <c r="I253" s="147"/>
      <c r="J253" s="147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  <c r="Z253" s="162"/>
    </row>
    <row r="254" spans="1:26" ht="12.75" customHeight="1">
      <c r="A254" s="162"/>
      <c r="B254" s="162"/>
      <c r="C254" s="147"/>
      <c r="D254" s="147"/>
      <c r="E254" s="147"/>
      <c r="F254" s="147"/>
      <c r="G254" s="147"/>
      <c r="H254" s="148"/>
      <c r="I254" s="147"/>
      <c r="J254" s="147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</row>
    <row r="255" spans="1:26" ht="12.75" customHeight="1">
      <c r="A255" s="162"/>
      <c r="B255" s="162"/>
      <c r="C255" s="147"/>
      <c r="D255" s="147"/>
      <c r="E255" s="147"/>
      <c r="F255" s="147"/>
      <c r="G255" s="147"/>
      <c r="H255" s="148"/>
      <c r="I255" s="147"/>
      <c r="J255" s="147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  <c r="Z255" s="162"/>
    </row>
    <row r="256" spans="1:26" ht="12.75" customHeight="1">
      <c r="A256" s="162"/>
      <c r="B256" s="162"/>
      <c r="C256" s="147"/>
      <c r="D256" s="147"/>
      <c r="E256" s="147"/>
      <c r="F256" s="147"/>
      <c r="G256" s="147"/>
      <c r="H256" s="148"/>
      <c r="I256" s="147"/>
      <c r="J256" s="147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</row>
    <row r="257" spans="1:26" ht="12.75" customHeight="1">
      <c r="A257" s="162"/>
      <c r="B257" s="162"/>
      <c r="C257" s="147"/>
      <c r="D257" s="147"/>
      <c r="E257" s="147"/>
      <c r="F257" s="147"/>
      <c r="G257" s="147"/>
      <c r="H257" s="148"/>
      <c r="I257" s="147"/>
      <c r="J257" s="147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  <c r="Z257" s="162"/>
    </row>
    <row r="258" spans="1:26" ht="12.75" customHeight="1">
      <c r="A258" s="162"/>
      <c r="B258" s="162"/>
      <c r="C258" s="147"/>
      <c r="D258" s="147"/>
      <c r="E258" s="147"/>
      <c r="F258" s="147"/>
      <c r="G258" s="147"/>
      <c r="H258" s="148"/>
      <c r="I258" s="147"/>
      <c r="J258" s="147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</row>
    <row r="259" spans="1:26" ht="12.75" customHeight="1">
      <c r="A259" s="162"/>
      <c r="B259" s="162"/>
      <c r="C259" s="147"/>
      <c r="D259" s="147"/>
      <c r="E259" s="147"/>
      <c r="F259" s="147"/>
      <c r="G259" s="147"/>
      <c r="H259" s="148"/>
      <c r="I259" s="147"/>
      <c r="J259" s="147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</row>
    <row r="260" spans="1:26" ht="12.75" customHeight="1">
      <c r="A260" s="162"/>
      <c r="B260" s="162"/>
      <c r="C260" s="147"/>
      <c r="D260" s="147"/>
      <c r="E260" s="147"/>
      <c r="F260" s="147"/>
      <c r="G260" s="147"/>
      <c r="H260" s="148"/>
      <c r="I260" s="147"/>
      <c r="J260" s="147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</row>
    <row r="261" spans="1:26" ht="12.75" customHeight="1">
      <c r="A261" s="162"/>
      <c r="B261" s="162"/>
      <c r="C261" s="147"/>
      <c r="D261" s="147"/>
      <c r="E261" s="147"/>
      <c r="F261" s="147"/>
      <c r="G261" s="147"/>
      <c r="H261" s="148"/>
      <c r="I261" s="147"/>
      <c r="J261" s="147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</row>
    <row r="262" spans="1:26" ht="12.75" customHeight="1">
      <c r="A262" s="162"/>
      <c r="B262" s="162"/>
      <c r="C262" s="147"/>
      <c r="D262" s="147"/>
      <c r="E262" s="147"/>
      <c r="F262" s="147"/>
      <c r="G262" s="147"/>
      <c r="H262" s="148"/>
      <c r="I262" s="147"/>
      <c r="J262" s="147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</row>
    <row r="263" spans="1:26" ht="12.75" customHeight="1">
      <c r="A263" s="162"/>
      <c r="B263" s="162"/>
      <c r="C263" s="147"/>
      <c r="D263" s="147"/>
      <c r="E263" s="147"/>
      <c r="F263" s="147"/>
      <c r="G263" s="147"/>
      <c r="H263" s="148"/>
      <c r="I263" s="147"/>
      <c r="J263" s="147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</row>
    <row r="264" spans="1:26" ht="12.75" customHeight="1">
      <c r="A264" s="162"/>
      <c r="B264" s="162"/>
      <c r="C264" s="147"/>
      <c r="D264" s="147"/>
      <c r="E264" s="147"/>
      <c r="F264" s="147"/>
      <c r="G264" s="147"/>
      <c r="H264" s="148"/>
      <c r="I264" s="147"/>
      <c r="J264" s="147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</row>
    <row r="265" spans="1:26" ht="12.75" customHeight="1">
      <c r="A265" s="162"/>
      <c r="B265" s="162"/>
      <c r="C265" s="147"/>
      <c r="D265" s="147"/>
      <c r="E265" s="147"/>
      <c r="F265" s="147"/>
      <c r="G265" s="147"/>
      <c r="H265" s="148"/>
      <c r="I265" s="147"/>
      <c r="J265" s="147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</row>
    <row r="266" spans="1:26" ht="12.75" customHeight="1">
      <c r="A266" s="162"/>
      <c r="B266" s="162"/>
      <c r="C266" s="147"/>
      <c r="D266" s="147"/>
      <c r="E266" s="147"/>
      <c r="F266" s="147"/>
      <c r="G266" s="147"/>
      <c r="H266" s="148"/>
      <c r="I266" s="147"/>
      <c r="J266" s="147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</row>
    <row r="267" spans="1:26" ht="12.75" customHeight="1">
      <c r="A267" s="162"/>
      <c r="B267" s="162"/>
      <c r="C267" s="147"/>
      <c r="D267" s="147"/>
      <c r="E267" s="147"/>
      <c r="F267" s="147"/>
      <c r="G267" s="147"/>
      <c r="H267" s="148"/>
      <c r="I267" s="147"/>
      <c r="J267" s="147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</row>
    <row r="268" spans="1:26" ht="12.75" customHeight="1">
      <c r="A268" s="162"/>
      <c r="B268" s="162"/>
      <c r="C268" s="147"/>
      <c r="D268" s="147"/>
      <c r="E268" s="147"/>
      <c r="F268" s="147"/>
      <c r="G268" s="147"/>
      <c r="H268" s="148"/>
      <c r="I268" s="147"/>
      <c r="J268" s="147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</row>
    <row r="269" spans="1:26" ht="12.75" customHeight="1">
      <c r="A269" s="162"/>
      <c r="B269" s="162"/>
      <c r="C269" s="147"/>
      <c r="D269" s="147"/>
      <c r="E269" s="147"/>
      <c r="F269" s="147"/>
      <c r="G269" s="147"/>
      <c r="H269" s="148"/>
      <c r="I269" s="147"/>
      <c r="J269" s="147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</row>
    <row r="270" spans="1:26" ht="12.75" customHeight="1">
      <c r="A270" s="162"/>
      <c r="B270" s="162"/>
      <c r="C270" s="147"/>
      <c r="D270" s="147"/>
      <c r="E270" s="147"/>
      <c r="F270" s="147"/>
      <c r="G270" s="147"/>
      <c r="H270" s="148"/>
      <c r="I270" s="147"/>
      <c r="J270" s="147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</row>
    <row r="271" spans="1:26" ht="12.75" customHeight="1">
      <c r="A271" s="162"/>
      <c r="B271" s="162"/>
      <c r="C271" s="147"/>
      <c r="D271" s="147"/>
      <c r="E271" s="147"/>
      <c r="F271" s="147"/>
      <c r="G271" s="147"/>
      <c r="H271" s="148"/>
      <c r="I271" s="147"/>
      <c r="J271" s="147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</row>
    <row r="272" spans="1:26" ht="12.75" customHeight="1">
      <c r="A272" s="162"/>
      <c r="B272" s="162"/>
      <c r="C272" s="147"/>
      <c r="D272" s="147"/>
      <c r="E272" s="147"/>
      <c r="F272" s="147"/>
      <c r="G272" s="147"/>
      <c r="H272" s="148"/>
      <c r="I272" s="147"/>
      <c r="J272" s="147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  <c r="Z272" s="162"/>
    </row>
    <row r="273" spans="1:26" ht="12.75" customHeight="1">
      <c r="A273" s="162"/>
      <c r="B273" s="162"/>
      <c r="C273" s="147"/>
      <c r="D273" s="147"/>
      <c r="E273" s="147"/>
      <c r="F273" s="147"/>
      <c r="G273" s="147"/>
      <c r="H273" s="148"/>
      <c r="I273" s="147"/>
      <c r="J273" s="147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  <c r="Z273" s="162"/>
    </row>
    <row r="274" spans="1:26" ht="12.75" customHeight="1">
      <c r="A274" s="162"/>
      <c r="B274" s="162"/>
      <c r="C274" s="147"/>
      <c r="D274" s="147"/>
      <c r="E274" s="147"/>
      <c r="F274" s="147"/>
      <c r="G274" s="147"/>
      <c r="H274" s="148"/>
      <c r="I274" s="147"/>
      <c r="J274" s="147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</row>
    <row r="275" spans="1:26" ht="12.75" customHeight="1">
      <c r="A275" s="162"/>
      <c r="B275" s="162"/>
      <c r="C275" s="147"/>
      <c r="D275" s="147"/>
      <c r="E275" s="147"/>
      <c r="F275" s="147"/>
      <c r="G275" s="147"/>
      <c r="H275" s="148"/>
      <c r="I275" s="147"/>
      <c r="J275" s="147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  <c r="Z275" s="162"/>
    </row>
    <row r="276" spans="1:26" ht="12.75" customHeight="1">
      <c r="A276" s="162"/>
      <c r="B276" s="162"/>
      <c r="C276" s="147"/>
      <c r="D276" s="147"/>
      <c r="E276" s="147"/>
      <c r="F276" s="147"/>
      <c r="G276" s="147"/>
      <c r="H276" s="148"/>
      <c r="I276" s="147"/>
      <c r="J276" s="147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  <c r="Z276" s="162"/>
    </row>
    <row r="277" spans="1:26" ht="12.75" customHeight="1">
      <c r="A277" s="162"/>
      <c r="B277" s="162"/>
      <c r="C277" s="147"/>
      <c r="D277" s="147"/>
      <c r="E277" s="147"/>
      <c r="F277" s="147"/>
      <c r="G277" s="147"/>
      <c r="H277" s="148"/>
      <c r="I277" s="147"/>
      <c r="J277" s="147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  <c r="Z277" s="162"/>
    </row>
    <row r="278" spans="1:26" ht="12.75" customHeight="1">
      <c r="A278" s="162"/>
      <c r="B278" s="162"/>
      <c r="C278" s="147"/>
      <c r="D278" s="147"/>
      <c r="E278" s="147"/>
      <c r="F278" s="147"/>
      <c r="G278" s="147"/>
      <c r="H278" s="148"/>
      <c r="I278" s="147"/>
      <c r="J278" s="147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</row>
    <row r="279" spans="1:26" ht="12.75" customHeight="1">
      <c r="A279" s="162"/>
      <c r="B279" s="162"/>
      <c r="C279" s="147"/>
      <c r="D279" s="147"/>
      <c r="E279" s="147"/>
      <c r="F279" s="147"/>
      <c r="G279" s="147"/>
      <c r="H279" s="148"/>
      <c r="I279" s="147"/>
      <c r="J279" s="147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</row>
    <row r="280" spans="1:26" ht="12.75" customHeight="1">
      <c r="A280" s="162"/>
      <c r="B280" s="162"/>
      <c r="C280" s="147"/>
      <c r="D280" s="147"/>
      <c r="E280" s="147"/>
      <c r="F280" s="147"/>
      <c r="G280" s="147"/>
      <c r="H280" s="148"/>
      <c r="I280" s="147"/>
      <c r="J280" s="147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</row>
    <row r="281" spans="1:26" ht="12.75" customHeight="1">
      <c r="A281" s="162"/>
      <c r="B281" s="162"/>
      <c r="C281" s="147"/>
      <c r="D281" s="147"/>
      <c r="E281" s="147"/>
      <c r="F281" s="147"/>
      <c r="G281" s="147"/>
      <c r="H281" s="148"/>
      <c r="I281" s="147"/>
      <c r="J281" s="147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</row>
    <row r="282" spans="1:26" ht="12.75" customHeight="1">
      <c r="A282" s="162"/>
      <c r="B282" s="162"/>
      <c r="C282" s="147"/>
      <c r="D282" s="147"/>
      <c r="E282" s="147"/>
      <c r="F282" s="147"/>
      <c r="G282" s="147"/>
      <c r="H282" s="148"/>
      <c r="I282" s="147"/>
      <c r="J282" s="147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</row>
    <row r="283" spans="1:26" ht="12.75" customHeight="1">
      <c r="A283" s="162"/>
      <c r="B283" s="162"/>
      <c r="C283" s="147"/>
      <c r="D283" s="147"/>
      <c r="E283" s="147"/>
      <c r="F283" s="147"/>
      <c r="G283" s="147"/>
      <c r="H283" s="148"/>
      <c r="I283" s="147"/>
      <c r="J283" s="147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</row>
    <row r="284" spans="1:26" ht="12.75" customHeight="1">
      <c r="A284" s="162"/>
      <c r="B284" s="162"/>
      <c r="C284" s="147"/>
      <c r="D284" s="147"/>
      <c r="E284" s="147"/>
      <c r="F284" s="147"/>
      <c r="G284" s="147"/>
      <c r="H284" s="148"/>
      <c r="I284" s="147"/>
      <c r="J284" s="147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</row>
    <row r="285" spans="1:26" ht="12.75" customHeight="1">
      <c r="A285" s="162"/>
      <c r="B285" s="162"/>
      <c r="C285" s="147"/>
      <c r="D285" s="147"/>
      <c r="E285" s="147"/>
      <c r="F285" s="147"/>
      <c r="G285" s="147"/>
      <c r="H285" s="148"/>
      <c r="I285" s="147"/>
      <c r="J285" s="147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  <c r="Z285" s="162"/>
    </row>
    <row r="286" spans="1:26" ht="12.75" customHeight="1">
      <c r="A286" s="162"/>
      <c r="B286" s="162"/>
      <c r="C286" s="147"/>
      <c r="D286" s="147"/>
      <c r="E286" s="147"/>
      <c r="F286" s="147"/>
      <c r="G286" s="147"/>
      <c r="H286" s="148"/>
      <c r="I286" s="147"/>
      <c r="J286" s="147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</row>
    <row r="287" spans="1:26" ht="12.75" customHeight="1">
      <c r="A287" s="162"/>
      <c r="B287" s="162"/>
      <c r="C287" s="147"/>
      <c r="D287" s="147"/>
      <c r="E287" s="147"/>
      <c r="F287" s="147"/>
      <c r="G287" s="147"/>
      <c r="H287" s="148"/>
      <c r="I287" s="147"/>
      <c r="J287" s="147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</row>
    <row r="288" spans="1:26" ht="12.75" customHeight="1">
      <c r="A288" s="162"/>
      <c r="B288" s="162"/>
      <c r="C288" s="147"/>
      <c r="D288" s="147"/>
      <c r="E288" s="147"/>
      <c r="F288" s="147"/>
      <c r="G288" s="147"/>
      <c r="H288" s="148"/>
      <c r="I288" s="147"/>
      <c r="J288" s="147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</row>
    <row r="289" spans="1:26" ht="12.75" customHeight="1">
      <c r="A289" s="162"/>
      <c r="B289" s="162"/>
      <c r="C289" s="147"/>
      <c r="D289" s="147"/>
      <c r="E289" s="147"/>
      <c r="F289" s="147"/>
      <c r="G289" s="147"/>
      <c r="H289" s="148"/>
      <c r="I289" s="147"/>
      <c r="J289" s="147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</row>
    <row r="290" spans="1:26" ht="12.75" customHeight="1">
      <c r="A290" s="162"/>
      <c r="B290" s="162"/>
      <c r="C290" s="147"/>
      <c r="D290" s="147"/>
      <c r="E290" s="147"/>
      <c r="F290" s="147"/>
      <c r="G290" s="147"/>
      <c r="H290" s="148"/>
      <c r="I290" s="147"/>
      <c r="J290" s="147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</row>
    <row r="291" spans="1:26" ht="12.75" customHeight="1">
      <c r="A291" s="162"/>
      <c r="B291" s="162"/>
      <c r="C291" s="147"/>
      <c r="D291" s="147"/>
      <c r="E291" s="147"/>
      <c r="F291" s="147"/>
      <c r="G291" s="147"/>
      <c r="H291" s="148"/>
      <c r="I291" s="147"/>
      <c r="J291" s="147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</row>
    <row r="292" spans="1:26" ht="12.75" customHeight="1">
      <c r="A292" s="162"/>
      <c r="B292" s="162"/>
      <c r="C292" s="147"/>
      <c r="D292" s="147"/>
      <c r="E292" s="147"/>
      <c r="F292" s="147"/>
      <c r="G292" s="147"/>
      <c r="H292" s="148"/>
      <c r="I292" s="147"/>
      <c r="J292" s="147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</row>
    <row r="293" spans="1:26" ht="12.75" customHeight="1">
      <c r="A293" s="162"/>
      <c r="B293" s="162"/>
      <c r="C293" s="147"/>
      <c r="D293" s="147"/>
      <c r="E293" s="147"/>
      <c r="F293" s="147"/>
      <c r="G293" s="147"/>
      <c r="H293" s="148"/>
      <c r="I293" s="147"/>
      <c r="J293" s="147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</row>
    <row r="294" spans="1:26" ht="12.75" customHeight="1">
      <c r="A294" s="162"/>
      <c r="B294" s="162"/>
      <c r="C294" s="147"/>
      <c r="D294" s="147"/>
      <c r="E294" s="147"/>
      <c r="F294" s="147"/>
      <c r="G294" s="147"/>
      <c r="H294" s="148"/>
      <c r="I294" s="147"/>
      <c r="J294" s="147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</row>
    <row r="295" spans="1:26" ht="12.75" customHeight="1">
      <c r="A295" s="162"/>
      <c r="B295" s="162"/>
      <c r="C295" s="147"/>
      <c r="D295" s="147"/>
      <c r="E295" s="147"/>
      <c r="F295" s="147"/>
      <c r="G295" s="147"/>
      <c r="H295" s="148"/>
      <c r="I295" s="147"/>
      <c r="J295" s="147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</row>
    <row r="296" spans="1:26" ht="12.75" customHeight="1">
      <c r="A296" s="162"/>
      <c r="B296" s="162"/>
      <c r="C296" s="147"/>
      <c r="D296" s="147"/>
      <c r="E296" s="147"/>
      <c r="F296" s="147"/>
      <c r="G296" s="147"/>
      <c r="H296" s="148"/>
      <c r="I296" s="147"/>
      <c r="J296" s="147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</row>
    <row r="297" spans="1:26" ht="12.75" customHeight="1">
      <c r="A297" s="162"/>
      <c r="B297" s="162"/>
      <c r="C297" s="147"/>
      <c r="D297" s="147"/>
      <c r="E297" s="147"/>
      <c r="F297" s="147"/>
      <c r="G297" s="147"/>
      <c r="H297" s="148"/>
      <c r="I297" s="147"/>
      <c r="J297" s="147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</row>
    <row r="298" spans="1:26" ht="12.75" customHeight="1">
      <c r="A298" s="162"/>
      <c r="B298" s="162"/>
      <c r="C298" s="147"/>
      <c r="D298" s="147"/>
      <c r="E298" s="147"/>
      <c r="F298" s="147"/>
      <c r="G298" s="147"/>
      <c r="H298" s="148"/>
      <c r="I298" s="147"/>
      <c r="J298" s="147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</row>
    <row r="299" spans="1:26" ht="12.75" customHeight="1">
      <c r="A299" s="162"/>
      <c r="B299" s="162"/>
      <c r="C299" s="147"/>
      <c r="D299" s="147"/>
      <c r="E299" s="147"/>
      <c r="F299" s="147"/>
      <c r="G299" s="147"/>
      <c r="H299" s="148"/>
      <c r="I299" s="147"/>
      <c r="J299" s="147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</row>
    <row r="300" spans="1:26" ht="12.75" customHeight="1">
      <c r="A300" s="162"/>
      <c r="B300" s="162"/>
      <c r="C300" s="147"/>
      <c r="D300" s="147"/>
      <c r="E300" s="147"/>
      <c r="F300" s="147"/>
      <c r="G300" s="147"/>
      <c r="H300" s="148"/>
      <c r="I300" s="147"/>
      <c r="J300" s="147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</row>
    <row r="301" spans="1:26" ht="12.75" customHeight="1">
      <c r="A301" s="162"/>
      <c r="B301" s="162"/>
      <c r="C301" s="147"/>
      <c r="D301" s="147"/>
      <c r="E301" s="147"/>
      <c r="F301" s="147"/>
      <c r="G301" s="147"/>
      <c r="H301" s="148"/>
      <c r="I301" s="147"/>
      <c r="J301" s="147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</row>
    <row r="302" spans="1:26" ht="12.75" customHeight="1">
      <c r="A302" s="162"/>
      <c r="B302" s="162"/>
      <c r="C302" s="147"/>
      <c r="D302" s="147"/>
      <c r="E302" s="147"/>
      <c r="F302" s="147"/>
      <c r="G302" s="147"/>
      <c r="H302" s="148"/>
      <c r="I302" s="147"/>
      <c r="J302" s="147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</row>
    <row r="303" spans="1:26" ht="12.75" customHeight="1">
      <c r="A303" s="162"/>
      <c r="B303" s="162"/>
      <c r="C303" s="147"/>
      <c r="D303" s="147"/>
      <c r="E303" s="147"/>
      <c r="F303" s="147"/>
      <c r="G303" s="147"/>
      <c r="H303" s="148"/>
      <c r="I303" s="147"/>
      <c r="J303" s="147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</row>
    <row r="304" spans="1:26" ht="12.75" customHeight="1">
      <c r="A304" s="162"/>
      <c r="B304" s="162"/>
      <c r="C304" s="147"/>
      <c r="D304" s="147"/>
      <c r="E304" s="147"/>
      <c r="F304" s="147"/>
      <c r="G304" s="147"/>
      <c r="H304" s="148"/>
      <c r="I304" s="147"/>
      <c r="J304" s="147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</row>
    <row r="305" spans="1:26" ht="12.75" customHeight="1">
      <c r="A305" s="162"/>
      <c r="B305" s="162"/>
      <c r="C305" s="147"/>
      <c r="D305" s="147"/>
      <c r="E305" s="147"/>
      <c r="F305" s="147"/>
      <c r="G305" s="147"/>
      <c r="H305" s="148"/>
      <c r="I305" s="147"/>
      <c r="J305" s="147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</row>
    <row r="306" spans="1:26" ht="12.75" customHeight="1">
      <c r="A306" s="162"/>
      <c r="B306" s="162"/>
      <c r="C306" s="147"/>
      <c r="D306" s="147"/>
      <c r="E306" s="147"/>
      <c r="F306" s="147"/>
      <c r="G306" s="147"/>
      <c r="H306" s="148"/>
      <c r="I306" s="147"/>
      <c r="J306" s="147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</row>
    <row r="307" spans="1:26" ht="12.75" customHeight="1">
      <c r="A307" s="162"/>
      <c r="B307" s="162"/>
      <c r="C307" s="147"/>
      <c r="D307" s="147"/>
      <c r="E307" s="147"/>
      <c r="F307" s="147"/>
      <c r="G307" s="147"/>
      <c r="H307" s="148"/>
      <c r="I307" s="147"/>
      <c r="J307" s="147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</row>
    <row r="308" spans="1:26" ht="12.75" customHeight="1">
      <c r="A308" s="162"/>
      <c r="B308" s="162"/>
      <c r="C308" s="147"/>
      <c r="D308" s="147"/>
      <c r="E308" s="147"/>
      <c r="F308" s="147"/>
      <c r="G308" s="147"/>
      <c r="H308" s="148"/>
      <c r="I308" s="147"/>
      <c r="J308" s="147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  <c r="Z308" s="162"/>
    </row>
    <row r="309" spans="1:26" ht="12.75" customHeight="1">
      <c r="A309" s="162"/>
      <c r="B309" s="162"/>
      <c r="C309" s="147"/>
      <c r="D309" s="147"/>
      <c r="E309" s="147"/>
      <c r="F309" s="147"/>
      <c r="G309" s="147"/>
      <c r="H309" s="148"/>
      <c r="I309" s="147"/>
      <c r="J309" s="147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</row>
    <row r="310" spans="1:26" ht="12.75" customHeight="1">
      <c r="A310" s="162"/>
      <c r="B310" s="162"/>
      <c r="C310" s="147"/>
      <c r="D310" s="147"/>
      <c r="E310" s="147"/>
      <c r="F310" s="147"/>
      <c r="G310" s="147"/>
      <c r="H310" s="148"/>
      <c r="I310" s="147"/>
      <c r="J310" s="147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</row>
    <row r="311" spans="1:26" ht="12.75" customHeight="1">
      <c r="A311" s="162"/>
      <c r="B311" s="162"/>
      <c r="C311" s="147"/>
      <c r="D311" s="147"/>
      <c r="E311" s="147"/>
      <c r="F311" s="147"/>
      <c r="G311" s="147"/>
      <c r="H311" s="148"/>
      <c r="I311" s="147"/>
      <c r="J311" s="147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</row>
    <row r="312" spans="1:26" ht="12.75" customHeight="1">
      <c r="A312" s="162"/>
      <c r="B312" s="162"/>
      <c r="C312" s="147"/>
      <c r="D312" s="147"/>
      <c r="E312" s="147"/>
      <c r="F312" s="147"/>
      <c r="G312" s="147"/>
      <c r="H312" s="148"/>
      <c r="I312" s="147"/>
      <c r="J312" s="147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  <c r="Z312" s="162"/>
    </row>
    <row r="313" spans="1:26" ht="12.75" customHeight="1">
      <c r="A313" s="162"/>
      <c r="B313" s="162"/>
      <c r="C313" s="147"/>
      <c r="D313" s="147"/>
      <c r="E313" s="147"/>
      <c r="F313" s="147"/>
      <c r="G313" s="147"/>
      <c r="H313" s="148"/>
      <c r="I313" s="147"/>
      <c r="J313" s="147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  <c r="Z313" s="162"/>
    </row>
    <row r="314" spans="1:26" ht="12.75" customHeight="1">
      <c r="A314" s="162"/>
      <c r="B314" s="162"/>
      <c r="C314" s="147"/>
      <c r="D314" s="147"/>
      <c r="E314" s="147"/>
      <c r="F314" s="147"/>
      <c r="G314" s="147"/>
      <c r="H314" s="148"/>
      <c r="I314" s="147"/>
      <c r="J314" s="147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  <c r="Z314" s="162"/>
    </row>
    <row r="315" spans="1:26" ht="12.75" customHeight="1">
      <c r="A315" s="162"/>
      <c r="B315" s="162"/>
      <c r="C315" s="147"/>
      <c r="D315" s="147"/>
      <c r="E315" s="147"/>
      <c r="F315" s="147"/>
      <c r="G315" s="147"/>
      <c r="H315" s="148"/>
      <c r="I315" s="147"/>
      <c r="J315" s="147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</row>
    <row r="316" spans="1:26" ht="12.75" customHeight="1">
      <c r="A316" s="162"/>
      <c r="B316" s="162"/>
      <c r="C316" s="147"/>
      <c r="D316" s="147"/>
      <c r="E316" s="147"/>
      <c r="F316" s="147"/>
      <c r="G316" s="147"/>
      <c r="H316" s="148"/>
      <c r="I316" s="147"/>
      <c r="J316" s="147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</row>
    <row r="317" spans="1:26" ht="12.75" customHeight="1">
      <c r="A317" s="162"/>
      <c r="B317" s="162"/>
      <c r="C317" s="147"/>
      <c r="D317" s="147"/>
      <c r="E317" s="147"/>
      <c r="F317" s="147"/>
      <c r="G317" s="147"/>
      <c r="H317" s="148"/>
      <c r="I317" s="147"/>
      <c r="J317" s="147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  <c r="Z317" s="162"/>
    </row>
    <row r="318" spans="1:26" ht="12.75" customHeight="1">
      <c r="A318" s="162"/>
      <c r="B318" s="162"/>
      <c r="C318" s="147"/>
      <c r="D318" s="147"/>
      <c r="E318" s="147"/>
      <c r="F318" s="147"/>
      <c r="G318" s="147"/>
      <c r="H318" s="148"/>
      <c r="I318" s="147"/>
      <c r="J318" s="147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  <c r="Z318" s="162"/>
    </row>
    <row r="319" spans="1:26" ht="12.75" customHeight="1">
      <c r="A319" s="162"/>
      <c r="B319" s="162"/>
      <c r="C319" s="147"/>
      <c r="D319" s="147"/>
      <c r="E319" s="147"/>
      <c r="F319" s="147"/>
      <c r="G319" s="147"/>
      <c r="H319" s="148"/>
      <c r="I319" s="147"/>
      <c r="J319" s="147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  <c r="Z319" s="162"/>
    </row>
    <row r="320" spans="1:26" ht="12.75" customHeight="1">
      <c r="A320" s="162"/>
      <c r="B320" s="162"/>
      <c r="C320" s="147"/>
      <c r="D320" s="147"/>
      <c r="E320" s="147"/>
      <c r="F320" s="147"/>
      <c r="G320" s="147"/>
      <c r="H320" s="148"/>
      <c r="I320" s="147"/>
      <c r="J320" s="147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</row>
    <row r="321" spans="1:26" ht="12.75" customHeight="1">
      <c r="A321" s="162"/>
      <c r="B321" s="162"/>
      <c r="C321" s="147"/>
      <c r="D321" s="147"/>
      <c r="E321" s="147"/>
      <c r="F321" s="147"/>
      <c r="G321" s="147"/>
      <c r="H321" s="148"/>
      <c r="I321" s="147"/>
      <c r="J321" s="147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</row>
    <row r="322" spans="1:26" ht="12.75" customHeight="1">
      <c r="A322" s="162"/>
      <c r="B322" s="162"/>
      <c r="C322" s="147"/>
      <c r="D322" s="147"/>
      <c r="E322" s="147"/>
      <c r="F322" s="147"/>
      <c r="G322" s="147"/>
      <c r="H322" s="148"/>
      <c r="I322" s="147"/>
      <c r="J322" s="147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</row>
    <row r="323" spans="1:26" ht="12.75" customHeight="1">
      <c r="A323" s="162"/>
      <c r="B323" s="162"/>
      <c r="C323" s="147"/>
      <c r="D323" s="147"/>
      <c r="E323" s="147"/>
      <c r="F323" s="147"/>
      <c r="G323" s="147"/>
      <c r="H323" s="148"/>
      <c r="I323" s="147"/>
      <c r="J323" s="147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  <c r="Z323" s="162"/>
    </row>
    <row r="324" spans="1:26" ht="12.75" customHeight="1">
      <c r="A324" s="162"/>
      <c r="B324" s="162"/>
      <c r="C324" s="147"/>
      <c r="D324" s="147"/>
      <c r="E324" s="147"/>
      <c r="F324" s="147"/>
      <c r="G324" s="147"/>
      <c r="H324" s="148"/>
      <c r="I324" s="147"/>
      <c r="J324" s="147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  <c r="Z324" s="162"/>
    </row>
    <row r="325" spans="1:26" ht="12.75" customHeight="1">
      <c r="A325" s="162"/>
      <c r="B325" s="162"/>
      <c r="C325" s="147"/>
      <c r="D325" s="147"/>
      <c r="E325" s="147"/>
      <c r="F325" s="147"/>
      <c r="G325" s="147"/>
      <c r="H325" s="148"/>
      <c r="I325" s="147"/>
      <c r="J325" s="147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</row>
    <row r="326" spans="1:26" ht="12.75" customHeight="1">
      <c r="A326" s="162"/>
      <c r="B326" s="162"/>
      <c r="C326" s="147"/>
      <c r="D326" s="147"/>
      <c r="E326" s="147"/>
      <c r="F326" s="147"/>
      <c r="G326" s="147"/>
      <c r="H326" s="148"/>
      <c r="I326" s="147"/>
      <c r="J326" s="147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  <c r="Z326" s="162"/>
    </row>
    <row r="327" spans="1:26" ht="12.75" customHeight="1">
      <c r="A327" s="162"/>
      <c r="B327" s="162"/>
      <c r="C327" s="147"/>
      <c r="D327" s="147"/>
      <c r="E327" s="147"/>
      <c r="F327" s="147"/>
      <c r="G327" s="147"/>
      <c r="H327" s="148"/>
      <c r="I327" s="147"/>
      <c r="J327" s="147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</row>
    <row r="328" spans="1:26" ht="12.75" customHeight="1">
      <c r="A328" s="162"/>
      <c r="B328" s="162"/>
      <c r="C328" s="147"/>
      <c r="D328" s="147"/>
      <c r="E328" s="147"/>
      <c r="F328" s="147"/>
      <c r="G328" s="147"/>
      <c r="H328" s="148"/>
      <c r="I328" s="147"/>
      <c r="J328" s="147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</row>
    <row r="329" spans="1:26" ht="12.75" customHeight="1">
      <c r="A329" s="162"/>
      <c r="B329" s="162"/>
      <c r="C329" s="147"/>
      <c r="D329" s="147"/>
      <c r="E329" s="147"/>
      <c r="F329" s="147"/>
      <c r="G329" s="147"/>
      <c r="H329" s="148"/>
      <c r="I329" s="147"/>
      <c r="J329" s="147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</row>
    <row r="330" spans="1:26" ht="12.75" customHeight="1">
      <c r="A330" s="162"/>
      <c r="B330" s="162"/>
      <c r="C330" s="147"/>
      <c r="D330" s="147"/>
      <c r="E330" s="147"/>
      <c r="F330" s="147"/>
      <c r="G330" s="147"/>
      <c r="H330" s="148"/>
      <c r="I330" s="147"/>
      <c r="J330" s="147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</row>
    <row r="331" spans="1:26" ht="12.75" customHeight="1">
      <c r="A331" s="162"/>
      <c r="B331" s="162"/>
      <c r="C331" s="147"/>
      <c r="D331" s="147"/>
      <c r="E331" s="147"/>
      <c r="F331" s="147"/>
      <c r="G331" s="147"/>
      <c r="H331" s="148"/>
      <c r="I331" s="147"/>
      <c r="J331" s="147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</row>
    <row r="332" spans="1:26" ht="12.75" customHeight="1">
      <c r="A332" s="162"/>
      <c r="B332" s="162"/>
      <c r="C332" s="147"/>
      <c r="D332" s="147"/>
      <c r="E332" s="147"/>
      <c r="F332" s="147"/>
      <c r="G332" s="147"/>
      <c r="H332" s="148"/>
      <c r="I332" s="147"/>
      <c r="J332" s="147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</row>
    <row r="333" spans="1:26" ht="12.75" customHeight="1">
      <c r="A333" s="162"/>
      <c r="B333" s="162"/>
      <c r="C333" s="147"/>
      <c r="D333" s="147"/>
      <c r="E333" s="147"/>
      <c r="F333" s="147"/>
      <c r="G333" s="147"/>
      <c r="H333" s="148"/>
      <c r="I333" s="147"/>
      <c r="J333" s="147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</row>
    <row r="334" spans="1:26" ht="12.75" customHeight="1">
      <c r="A334" s="162"/>
      <c r="B334" s="162"/>
      <c r="C334" s="147"/>
      <c r="D334" s="147"/>
      <c r="E334" s="147"/>
      <c r="F334" s="147"/>
      <c r="G334" s="147"/>
      <c r="H334" s="148"/>
      <c r="I334" s="147"/>
      <c r="J334" s="147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</row>
    <row r="335" spans="1:26" ht="12.75" customHeight="1">
      <c r="A335" s="162"/>
      <c r="B335" s="162"/>
      <c r="C335" s="147"/>
      <c r="D335" s="147"/>
      <c r="E335" s="147"/>
      <c r="F335" s="147"/>
      <c r="G335" s="147"/>
      <c r="H335" s="148"/>
      <c r="I335" s="147"/>
      <c r="J335" s="147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</row>
    <row r="336" spans="1:26" ht="12.75" customHeight="1">
      <c r="A336" s="162"/>
      <c r="B336" s="162"/>
      <c r="C336" s="147"/>
      <c r="D336" s="147"/>
      <c r="E336" s="147"/>
      <c r="F336" s="147"/>
      <c r="G336" s="147"/>
      <c r="H336" s="148"/>
      <c r="I336" s="147"/>
      <c r="J336" s="147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</row>
    <row r="337" spans="1:26" ht="12.75" customHeight="1">
      <c r="A337" s="162"/>
      <c r="B337" s="162"/>
      <c r="C337" s="147"/>
      <c r="D337" s="147"/>
      <c r="E337" s="147"/>
      <c r="F337" s="147"/>
      <c r="G337" s="147"/>
      <c r="H337" s="148"/>
      <c r="I337" s="147"/>
      <c r="J337" s="147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</row>
    <row r="338" spans="1:26" ht="12.75" customHeight="1">
      <c r="A338" s="162"/>
      <c r="B338" s="162"/>
      <c r="C338" s="147"/>
      <c r="D338" s="147"/>
      <c r="E338" s="147"/>
      <c r="F338" s="147"/>
      <c r="G338" s="147"/>
      <c r="H338" s="148"/>
      <c r="I338" s="147"/>
      <c r="J338" s="147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</row>
    <row r="339" spans="1:26" ht="12.75" customHeight="1">
      <c r="A339" s="162"/>
      <c r="B339" s="162"/>
      <c r="C339" s="147"/>
      <c r="D339" s="147"/>
      <c r="E339" s="147"/>
      <c r="F339" s="147"/>
      <c r="G339" s="147"/>
      <c r="H339" s="148"/>
      <c r="I339" s="147"/>
      <c r="J339" s="147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</row>
    <row r="340" spans="1:26" ht="12.75" customHeight="1">
      <c r="A340" s="162"/>
      <c r="B340" s="162"/>
      <c r="C340" s="147"/>
      <c r="D340" s="147"/>
      <c r="E340" s="147"/>
      <c r="F340" s="147"/>
      <c r="G340" s="147"/>
      <c r="H340" s="148"/>
      <c r="I340" s="147"/>
      <c r="J340" s="147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</row>
    <row r="341" spans="1:26" ht="12.75" customHeight="1">
      <c r="A341" s="162"/>
      <c r="B341" s="162"/>
      <c r="C341" s="147"/>
      <c r="D341" s="147"/>
      <c r="E341" s="147"/>
      <c r="F341" s="147"/>
      <c r="G341" s="147"/>
      <c r="H341" s="148"/>
      <c r="I341" s="147"/>
      <c r="J341" s="147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</row>
    <row r="342" spans="1:26" ht="12.75" customHeight="1">
      <c r="A342" s="162"/>
      <c r="B342" s="162"/>
      <c r="C342" s="147"/>
      <c r="D342" s="147"/>
      <c r="E342" s="147"/>
      <c r="F342" s="147"/>
      <c r="G342" s="147"/>
      <c r="H342" s="148"/>
      <c r="I342" s="147"/>
      <c r="J342" s="147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</row>
    <row r="343" spans="1:26" ht="12.75" customHeight="1">
      <c r="A343" s="162"/>
      <c r="B343" s="162"/>
      <c r="C343" s="147"/>
      <c r="D343" s="147"/>
      <c r="E343" s="147"/>
      <c r="F343" s="147"/>
      <c r="G343" s="147"/>
      <c r="H343" s="148"/>
      <c r="I343" s="147"/>
      <c r="J343" s="147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</row>
    <row r="344" spans="1:26" ht="12.75" customHeight="1">
      <c r="A344" s="162"/>
      <c r="B344" s="162"/>
      <c r="C344" s="147"/>
      <c r="D344" s="147"/>
      <c r="E344" s="147"/>
      <c r="F344" s="147"/>
      <c r="G344" s="147"/>
      <c r="H344" s="148"/>
      <c r="I344" s="147"/>
      <c r="J344" s="147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</row>
    <row r="345" spans="1:26" ht="12.75" customHeight="1">
      <c r="A345" s="162"/>
      <c r="B345" s="162"/>
      <c r="C345" s="147"/>
      <c r="D345" s="147"/>
      <c r="E345" s="147"/>
      <c r="F345" s="147"/>
      <c r="G345" s="147"/>
      <c r="H345" s="148"/>
      <c r="I345" s="147"/>
      <c r="J345" s="147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</row>
    <row r="346" spans="1:26" ht="12.75" customHeight="1">
      <c r="A346" s="162"/>
      <c r="B346" s="162"/>
      <c r="C346" s="147"/>
      <c r="D346" s="147"/>
      <c r="E346" s="147"/>
      <c r="F346" s="147"/>
      <c r="G346" s="147"/>
      <c r="H346" s="148"/>
      <c r="I346" s="147"/>
      <c r="J346" s="147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</row>
    <row r="347" spans="1:26" ht="12.75" customHeight="1">
      <c r="A347" s="162"/>
      <c r="B347" s="162"/>
      <c r="C347" s="147"/>
      <c r="D347" s="147"/>
      <c r="E347" s="147"/>
      <c r="F347" s="147"/>
      <c r="G347" s="147"/>
      <c r="H347" s="148"/>
      <c r="I347" s="147"/>
      <c r="J347" s="147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</row>
    <row r="348" spans="1:26" ht="12.75" customHeight="1">
      <c r="A348" s="162"/>
      <c r="B348" s="162"/>
      <c r="C348" s="147"/>
      <c r="D348" s="147"/>
      <c r="E348" s="147"/>
      <c r="F348" s="147"/>
      <c r="G348" s="147"/>
      <c r="H348" s="148"/>
      <c r="I348" s="147"/>
      <c r="J348" s="147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</row>
    <row r="349" spans="1:26" ht="12.75" customHeight="1">
      <c r="A349" s="162"/>
      <c r="B349" s="162"/>
      <c r="C349" s="147"/>
      <c r="D349" s="147"/>
      <c r="E349" s="147"/>
      <c r="F349" s="147"/>
      <c r="G349" s="147"/>
      <c r="H349" s="148"/>
      <c r="I349" s="147"/>
      <c r="J349" s="147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</row>
    <row r="350" spans="1:26" ht="12.75" customHeight="1">
      <c r="A350" s="162"/>
      <c r="B350" s="162"/>
      <c r="C350" s="147"/>
      <c r="D350" s="147"/>
      <c r="E350" s="147"/>
      <c r="F350" s="147"/>
      <c r="G350" s="147"/>
      <c r="H350" s="148"/>
      <c r="I350" s="147"/>
      <c r="J350" s="147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</row>
    <row r="351" spans="1:26" ht="12.75" customHeight="1">
      <c r="A351" s="162"/>
      <c r="B351" s="162"/>
      <c r="C351" s="147"/>
      <c r="D351" s="147"/>
      <c r="E351" s="147"/>
      <c r="F351" s="147"/>
      <c r="G351" s="147"/>
      <c r="H351" s="148"/>
      <c r="I351" s="147"/>
      <c r="J351" s="147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</row>
    <row r="352" spans="1:26" ht="12.75" customHeight="1">
      <c r="A352" s="162"/>
      <c r="B352" s="162"/>
      <c r="C352" s="147"/>
      <c r="D352" s="147"/>
      <c r="E352" s="147"/>
      <c r="F352" s="147"/>
      <c r="G352" s="147"/>
      <c r="H352" s="148"/>
      <c r="I352" s="147"/>
      <c r="J352" s="147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</row>
    <row r="353" spans="1:26" ht="12.75" customHeight="1">
      <c r="A353" s="162"/>
      <c r="B353" s="162"/>
      <c r="C353" s="147"/>
      <c r="D353" s="147"/>
      <c r="E353" s="147"/>
      <c r="F353" s="147"/>
      <c r="G353" s="147"/>
      <c r="H353" s="148"/>
      <c r="I353" s="147"/>
      <c r="J353" s="147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</row>
    <row r="354" spans="1:26" ht="12.75" customHeight="1">
      <c r="A354" s="162"/>
      <c r="B354" s="162"/>
      <c r="C354" s="147"/>
      <c r="D354" s="147"/>
      <c r="E354" s="147"/>
      <c r="F354" s="147"/>
      <c r="G354" s="147"/>
      <c r="H354" s="148"/>
      <c r="I354" s="147"/>
      <c r="J354" s="147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</row>
    <row r="355" spans="1:26" ht="12.75" customHeight="1">
      <c r="A355" s="162"/>
      <c r="B355" s="162"/>
      <c r="C355" s="147"/>
      <c r="D355" s="147"/>
      <c r="E355" s="147"/>
      <c r="F355" s="147"/>
      <c r="G355" s="147"/>
      <c r="H355" s="148"/>
      <c r="I355" s="147"/>
      <c r="J355" s="147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</row>
    <row r="356" spans="1:26" ht="12.75" customHeight="1">
      <c r="A356" s="162"/>
      <c r="B356" s="162"/>
      <c r="C356" s="147"/>
      <c r="D356" s="147"/>
      <c r="E356" s="147"/>
      <c r="F356" s="147"/>
      <c r="G356" s="147"/>
      <c r="H356" s="148"/>
      <c r="I356" s="147"/>
      <c r="J356" s="147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</row>
    <row r="357" spans="1:26" ht="12.75" customHeight="1">
      <c r="A357" s="162"/>
      <c r="B357" s="162"/>
      <c r="C357" s="147"/>
      <c r="D357" s="147"/>
      <c r="E357" s="147"/>
      <c r="F357" s="147"/>
      <c r="G357" s="147"/>
      <c r="H357" s="148"/>
      <c r="I357" s="147"/>
      <c r="J357" s="147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</row>
    <row r="358" spans="1:26" ht="12.75" customHeight="1">
      <c r="A358" s="162"/>
      <c r="B358" s="162"/>
      <c r="C358" s="147"/>
      <c r="D358" s="147"/>
      <c r="E358" s="147"/>
      <c r="F358" s="147"/>
      <c r="G358" s="147"/>
      <c r="H358" s="148"/>
      <c r="I358" s="147"/>
      <c r="J358" s="147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</row>
    <row r="359" spans="1:26" ht="12.75" customHeight="1">
      <c r="A359" s="162"/>
      <c r="B359" s="162"/>
      <c r="C359" s="147"/>
      <c r="D359" s="147"/>
      <c r="E359" s="147"/>
      <c r="F359" s="147"/>
      <c r="G359" s="147"/>
      <c r="H359" s="148"/>
      <c r="I359" s="147"/>
      <c r="J359" s="147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</row>
    <row r="360" spans="1:26" ht="12.75" customHeight="1">
      <c r="A360" s="162"/>
      <c r="B360" s="162"/>
      <c r="C360" s="147"/>
      <c r="D360" s="147"/>
      <c r="E360" s="147"/>
      <c r="F360" s="147"/>
      <c r="G360" s="147"/>
      <c r="H360" s="148"/>
      <c r="I360" s="147"/>
      <c r="J360" s="147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</row>
    <row r="361" spans="1:26" ht="12.75" customHeight="1">
      <c r="A361" s="162"/>
      <c r="B361" s="162"/>
      <c r="C361" s="147"/>
      <c r="D361" s="147"/>
      <c r="E361" s="147"/>
      <c r="F361" s="147"/>
      <c r="G361" s="147"/>
      <c r="H361" s="148"/>
      <c r="I361" s="147"/>
      <c r="J361" s="147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</row>
    <row r="362" spans="1:26" ht="12.75" customHeight="1">
      <c r="A362" s="162"/>
      <c r="B362" s="162"/>
      <c r="C362" s="147"/>
      <c r="D362" s="147"/>
      <c r="E362" s="147"/>
      <c r="F362" s="147"/>
      <c r="G362" s="147"/>
      <c r="H362" s="148"/>
      <c r="I362" s="147"/>
      <c r="J362" s="147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</row>
    <row r="363" spans="1:26" ht="12.75" customHeight="1">
      <c r="A363" s="162"/>
      <c r="B363" s="162"/>
      <c r="C363" s="147"/>
      <c r="D363" s="147"/>
      <c r="E363" s="147"/>
      <c r="F363" s="147"/>
      <c r="G363" s="147"/>
      <c r="H363" s="148"/>
      <c r="I363" s="147"/>
      <c r="J363" s="147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</row>
    <row r="364" spans="1:26" ht="12.75" customHeight="1">
      <c r="A364" s="162"/>
      <c r="B364" s="162"/>
      <c r="C364" s="147"/>
      <c r="D364" s="147"/>
      <c r="E364" s="147"/>
      <c r="F364" s="147"/>
      <c r="G364" s="147"/>
      <c r="H364" s="148"/>
      <c r="I364" s="147"/>
      <c r="J364" s="147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</row>
    <row r="365" spans="1:26" ht="12.75" customHeight="1">
      <c r="A365" s="162"/>
      <c r="B365" s="162"/>
      <c r="C365" s="147"/>
      <c r="D365" s="147"/>
      <c r="E365" s="147"/>
      <c r="F365" s="147"/>
      <c r="G365" s="147"/>
      <c r="H365" s="148"/>
      <c r="I365" s="147"/>
      <c r="J365" s="147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</row>
    <row r="366" spans="1:26" ht="12.75" customHeight="1">
      <c r="A366" s="162"/>
      <c r="B366" s="162"/>
      <c r="C366" s="147"/>
      <c r="D366" s="147"/>
      <c r="E366" s="147"/>
      <c r="F366" s="147"/>
      <c r="G366" s="147"/>
      <c r="H366" s="148"/>
      <c r="I366" s="147"/>
      <c r="J366" s="147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</row>
    <row r="367" spans="1:26" ht="12.75" customHeight="1">
      <c r="A367" s="162"/>
      <c r="B367" s="162"/>
      <c r="C367" s="147"/>
      <c r="D367" s="147"/>
      <c r="E367" s="147"/>
      <c r="F367" s="147"/>
      <c r="G367" s="147"/>
      <c r="H367" s="148"/>
      <c r="I367" s="147"/>
      <c r="J367" s="147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</row>
    <row r="368" spans="1:26" ht="12.75" customHeight="1">
      <c r="A368" s="162"/>
      <c r="B368" s="162"/>
      <c r="C368" s="147"/>
      <c r="D368" s="147"/>
      <c r="E368" s="147"/>
      <c r="F368" s="147"/>
      <c r="G368" s="147"/>
      <c r="H368" s="148"/>
      <c r="I368" s="147"/>
      <c r="J368" s="147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</row>
    <row r="369" spans="1:26" ht="12.75" customHeight="1">
      <c r="A369" s="162"/>
      <c r="B369" s="162"/>
      <c r="C369" s="147"/>
      <c r="D369" s="147"/>
      <c r="E369" s="147"/>
      <c r="F369" s="147"/>
      <c r="G369" s="147"/>
      <c r="H369" s="148"/>
      <c r="I369" s="147"/>
      <c r="J369" s="147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</row>
    <row r="370" spans="1:26" ht="12.75" customHeight="1">
      <c r="A370" s="162"/>
      <c r="B370" s="162"/>
      <c r="C370" s="147"/>
      <c r="D370" s="147"/>
      <c r="E370" s="147"/>
      <c r="F370" s="147"/>
      <c r="G370" s="147"/>
      <c r="H370" s="148"/>
      <c r="I370" s="147"/>
      <c r="J370" s="147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</row>
    <row r="371" spans="1:26" ht="12.75" customHeight="1">
      <c r="A371" s="162"/>
      <c r="B371" s="162"/>
      <c r="C371" s="147"/>
      <c r="D371" s="147"/>
      <c r="E371" s="147"/>
      <c r="F371" s="147"/>
      <c r="G371" s="147"/>
      <c r="H371" s="148"/>
      <c r="I371" s="147"/>
      <c r="J371" s="147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</row>
    <row r="372" spans="1:26" ht="12.75" customHeight="1">
      <c r="A372" s="162"/>
      <c r="B372" s="162"/>
      <c r="C372" s="147"/>
      <c r="D372" s="147"/>
      <c r="E372" s="147"/>
      <c r="F372" s="147"/>
      <c r="G372" s="147"/>
      <c r="H372" s="148"/>
      <c r="I372" s="147"/>
      <c r="J372" s="147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</row>
    <row r="373" spans="1:26" ht="12.75" customHeight="1">
      <c r="A373" s="162"/>
      <c r="B373" s="162"/>
      <c r="C373" s="147"/>
      <c r="D373" s="147"/>
      <c r="E373" s="147"/>
      <c r="F373" s="147"/>
      <c r="G373" s="147"/>
      <c r="H373" s="148"/>
      <c r="I373" s="147"/>
      <c r="J373" s="147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</row>
    <row r="374" spans="1:26" ht="12.75" customHeight="1">
      <c r="A374" s="162"/>
      <c r="B374" s="162"/>
      <c r="C374" s="147"/>
      <c r="D374" s="147"/>
      <c r="E374" s="147"/>
      <c r="F374" s="147"/>
      <c r="G374" s="147"/>
      <c r="H374" s="148"/>
      <c r="I374" s="147"/>
      <c r="J374" s="147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</row>
    <row r="375" spans="1:26" ht="12.75" customHeight="1">
      <c r="A375" s="162"/>
      <c r="B375" s="162"/>
      <c r="C375" s="147"/>
      <c r="D375" s="147"/>
      <c r="E375" s="147"/>
      <c r="F375" s="147"/>
      <c r="G375" s="147"/>
      <c r="H375" s="148"/>
      <c r="I375" s="147"/>
      <c r="J375" s="147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</row>
    <row r="376" spans="1:26" ht="12.75" customHeight="1">
      <c r="A376" s="162"/>
      <c r="B376" s="162"/>
      <c r="C376" s="147"/>
      <c r="D376" s="147"/>
      <c r="E376" s="147"/>
      <c r="F376" s="147"/>
      <c r="G376" s="147"/>
      <c r="H376" s="148"/>
      <c r="I376" s="147"/>
      <c r="J376" s="147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</row>
    <row r="377" spans="1:26" ht="12.75" customHeight="1">
      <c r="A377" s="162"/>
      <c r="B377" s="162"/>
      <c r="C377" s="147"/>
      <c r="D377" s="147"/>
      <c r="E377" s="147"/>
      <c r="F377" s="147"/>
      <c r="G377" s="147"/>
      <c r="H377" s="148"/>
      <c r="I377" s="147"/>
      <c r="J377" s="147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</row>
    <row r="378" spans="1:26" ht="12.75" customHeight="1">
      <c r="A378" s="162"/>
      <c r="B378" s="162"/>
      <c r="C378" s="147"/>
      <c r="D378" s="147"/>
      <c r="E378" s="147"/>
      <c r="F378" s="147"/>
      <c r="G378" s="147"/>
      <c r="H378" s="148"/>
      <c r="I378" s="147"/>
      <c r="J378" s="147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</row>
    <row r="379" spans="1:26" ht="12.75" customHeight="1">
      <c r="A379" s="162"/>
      <c r="B379" s="162"/>
      <c r="C379" s="147"/>
      <c r="D379" s="147"/>
      <c r="E379" s="147"/>
      <c r="F379" s="147"/>
      <c r="G379" s="147"/>
      <c r="H379" s="148"/>
      <c r="I379" s="147"/>
      <c r="J379" s="147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</row>
    <row r="380" spans="1:26" ht="12.75" customHeight="1">
      <c r="A380" s="162"/>
      <c r="B380" s="162"/>
      <c r="C380" s="147"/>
      <c r="D380" s="147"/>
      <c r="E380" s="147"/>
      <c r="F380" s="147"/>
      <c r="G380" s="147"/>
      <c r="H380" s="148"/>
      <c r="I380" s="147"/>
      <c r="J380" s="147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</row>
    <row r="381" spans="1:26" ht="12.75" customHeight="1">
      <c r="A381" s="162"/>
      <c r="B381" s="162"/>
      <c r="C381" s="147"/>
      <c r="D381" s="147"/>
      <c r="E381" s="147"/>
      <c r="F381" s="147"/>
      <c r="G381" s="147"/>
      <c r="H381" s="148"/>
      <c r="I381" s="147"/>
      <c r="J381" s="147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</row>
    <row r="382" spans="1:26" ht="12.75" customHeight="1">
      <c r="A382" s="162"/>
      <c r="B382" s="162"/>
      <c r="C382" s="147"/>
      <c r="D382" s="147"/>
      <c r="E382" s="147"/>
      <c r="F382" s="147"/>
      <c r="G382" s="147"/>
      <c r="H382" s="148"/>
      <c r="I382" s="147"/>
      <c r="J382" s="147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</row>
    <row r="383" spans="1:26" ht="12.75" customHeight="1">
      <c r="A383" s="162"/>
      <c r="B383" s="162"/>
      <c r="C383" s="147"/>
      <c r="D383" s="147"/>
      <c r="E383" s="147"/>
      <c r="F383" s="147"/>
      <c r="G383" s="147"/>
      <c r="H383" s="148"/>
      <c r="I383" s="147"/>
      <c r="J383" s="147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</row>
    <row r="384" spans="1:26" ht="12.75" customHeight="1">
      <c r="A384" s="162"/>
      <c r="B384" s="162"/>
      <c r="C384" s="147"/>
      <c r="D384" s="147"/>
      <c r="E384" s="147"/>
      <c r="F384" s="147"/>
      <c r="G384" s="147"/>
      <c r="H384" s="148"/>
      <c r="I384" s="147"/>
      <c r="J384" s="147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</row>
    <row r="385" spans="1:26" ht="12.75" customHeight="1">
      <c r="A385" s="162"/>
      <c r="B385" s="162"/>
      <c r="C385" s="147"/>
      <c r="D385" s="147"/>
      <c r="E385" s="147"/>
      <c r="F385" s="147"/>
      <c r="G385" s="147"/>
      <c r="H385" s="148"/>
      <c r="I385" s="147"/>
      <c r="J385" s="147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</row>
    <row r="386" spans="1:26" ht="12.75" customHeight="1">
      <c r="A386" s="162"/>
      <c r="B386" s="162"/>
      <c r="C386" s="147"/>
      <c r="D386" s="147"/>
      <c r="E386" s="147"/>
      <c r="F386" s="147"/>
      <c r="G386" s="147"/>
      <c r="H386" s="148"/>
      <c r="I386" s="147"/>
      <c r="J386" s="147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</row>
    <row r="387" spans="1:26" ht="12.75" customHeight="1">
      <c r="A387" s="162"/>
      <c r="B387" s="162"/>
      <c r="C387" s="147"/>
      <c r="D387" s="147"/>
      <c r="E387" s="147"/>
      <c r="F387" s="147"/>
      <c r="G387" s="147"/>
      <c r="H387" s="148"/>
      <c r="I387" s="147"/>
      <c r="J387" s="147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</row>
    <row r="388" spans="1:26" ht="12.75" customHeight="1">
      <c r="A388" s="162"/>
      <c r="B388" s="162"/>
      <c r="C388" s="147"/>
      <c r="D388" s="147"/>
      <c r="E388" s="147"/>
      <c r="F388" s="147"/>
      <c r="G388" s="147"/>
      <c r="H388" s="148"/>
      <c r="I388" s="147"/>
      <c r="J388" s="147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</row>
    <row r="389" spans="1:26" ht="12.75" customHeight="1">
      <c r="A389" s="162"/>
      <c r="B389" s="162"/>
      <c r="C389" s="147"/>
      <c r="D389" s="147"/>
      <c r="E389" s="147"/>
      <c r="F389" s="147"/>
      <c r="G389" s="147"/>
      <c r="H389" s="148"/>
      <c r="I389" s="147"/>
      <c r="J389" s="147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</row>
    <row r="390" spans="1:26" ht="12.75" customHeight="1">
      <c r="A390" s="162"/>
      <c r="B390" s="162"/>
      <c r="C390" s="147"/>
      <c r="D390" s="147"/>
      <c r="E390" s="147"/>
      <c r="F390" s="147"/>
      <c r="G390" s="147"/>
      <c r="H390" s="148"/>
      <c r="I390" s="147"/>
      <c r="J390" s="147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</row>
    <row r="391" spans="1:26" ht="12.75" customHeight="1">
      <c r="A391" s="162"/>
      <c r="B391" s="162"/>
      <c r="C391" s="147"/>
      <c r="D391" s="147"/>
      <c r="E391" s="147"/>
      <c r="F391" s="147"/>
      <c r="G391" s="147"/>
      <c r="H391" s="148"/>
      <c r="I391" s="147"/>
      <c r="J391" s="147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</row>
    <row r="392" spans="1:26" ht="12.75" customHeight="1">
      <c r="A392" s="162"/>
      <c r="B392" s="162"/>
      <c r="C392" s="147"/>
      <c r="D392" s="147"/>
      <c r="E392" s="147"/>
      <c r="F392" s="147"/>
      <c r="G392" s="147"/>
      <c r="H392" s="148"/>
      <c r="I392" s="147"/>
      <c r="J392" s="147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</row>
    <row r="393" spans="1:26" ht="12.75" customHeight="1">
      <c r="A393" s="162"/>
      <c r="B393" s="162"/>
      <c r="C393" s="147"/>
      <c r="D393" s="147"/>
      <c r="E393" s="147"/>
      <c r="F393" s="147"/>
      <c r="G393" s="147"/>
      <c r="H393" s="148"/>
      <c r="I393" s="147"/>
      <c r="J393" s="147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</row>
    <row r="394" spans="1:26" ht="12.75" customHeight="1">
      <c r="A394" s="162"/>
      <c r="B394" s="162"/>
      <c r="C394" s="147"/>
      <c r="D394" s="147"/>
      <c r="E394" s="147"/>
      <c r="F394" s="147"/>
      <c r="G394" s="147"/>
      <c r="H394" s="148"/>
      <c r="I394" s="147"/>
      <c r="J394" s="147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</row>
    <row r="395" spans="1:26" ht="12.75" customHeight="1">
      <c r="A395" s="162"/>
      <c r="B395" s="162"/>
      <c r="C395" s="147"/>
      <c r="D395" s="147"/>
      <c r="E395" s="147"/>
      <c r="F395" s="147"/>
      <c r="G395" s="147"/>
      <c r="H395" s="148"/>
      <c r="I395" s="147"/>
      <c r="J395" s="147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</row>
    <row r="396" spans="1:26" ht="12.75" customHeight="1">
      <c r="A396" s="162"/>
      <c r="B396" s="162"/>
      <c r="C396" s="147"/>
      <c r="D396" s="147"/>
      <c r="E396" s="147"/>
      <c r="F396" s="147"/>
      <c r="G396" s="147"/>
      <c r="H396" s="148"/>
      <c r="I396" s="147"/>
      <c r="J396" s="147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</row>
    <row r="397" spans="1:26" ht="12.75" customHeight="1">
      <c r="A397" s="162"/>
      <c r="B397" s="162"/>
      <c r="C397" s="147"/>
      <c r="D397" s="147"/>
      <c r="E397" s="147"/>
      <c r="F397" s="147"/>
      <c r="G397" s="147"/>
      <c r="H397" s="148"/>
      <c r="I397" s="147"/>
      <c r="J397" s="147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</row>
    <row r="398" spans="1:26" ht="12.75" customHeight="1">
      <c r="A398" s="162"/>
      <c r="B398" s="162"/>
      <c r="C398" s="147"/>
      <c r="D398" s="147"/>
      <c r="E398" s="147"/>
      <c r="F398" s="147"/>
      <c r="G398" s="147"/>
      <c r="H398" s="148"/>
      <c r="I398" s="147"/>
      <c r="J398" s="147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</row>
    <row r="399" spans="1:26" ht="12.75" customHeight="1">
      <c r="A399" s="162"/>
      <c r="B399" s="162"/>
      <c r="C399" s="147"/>
      <c r="D399" s="147"/>
      <c r="E399" s="147"/>
      <c r="F399" s="147"/>
      <c r="G399" s="147"/>
      <c r="H399" s="148"/>
      <c r="I399" s="147"/>
      <c r="J399" s="147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</row>
    <row r="400" spans="1:26" ht="12.75" customHeight="1">
      <c r="A400" s="162"/>
      <c r="B400" s="162"/>
      <c r="C400" s="147"/>
      <c r="D400" s="147"/>
      <c r="E400" s="147"/>
      <c r="F400" s="147"/>
      <c r="G400" s="147"/>
      <c r="H400" s="148"/>
      <c r="I400" s="147"/>
      <c r="J400" s="147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</row>
    <row r="401" spans="1:26" ht="12.75" customHeight="1">
      <c r="A401" s="162"/>
      <c r="B401" s="162"/>
      <c r="C401" s="147"/>
      <c r="D401" s="147"/>
      <c r="E401" s="147"/>
      <c r="F401" s="147"/>
      <c r="G401" s="147"/>
      <c r="H401" s="148"/>
      <c r="I401" s="147"/>
      <c r="J401" s="147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</row>
    <row r="402" spans="1:26" ht="12.75" customHeight="1">
      <c r="A402" s="162"/>
      <c r="B402" s="162"/>
      <c r="C402" s="147"/>
      <c r="D402" s="147"/>
      <c r="E402" s="147"/>
      <c r="F402" s="147"/>
      <c r="G402" s="147"/>
      <c r="H402" s="148"/>
      <c r="I402" s="147"/>
      <c r="J402" s="147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</row>
    <row r="403" spans="1:26" ht="12.75" customHeight="1">
      <c r="A403" s="162"/>
      <c r="B403" s="162"/>
      <c r="C403" s="147"/>
      <c r="D403" s="147"/>
      <c r="E403" s="147"/>
      <c r="F403" s="147"/>
      <c r="G403" s="147"/>
      <c r="H403" s="148"/>
      <c r="I403" s="147"/>
      <c r="J403" s="147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</row>
    <row r="404" spans="1:26" ht="12.75" customHeight="1">
      <c r="A404" s="162"/>
      <c r="B404" s="162"/>
      <c r="C404" s="147"/>
      <c r="D404" s="147"/>
      <c r="E404" s="147"/>
      <c r="F404" s="147"/>
      <c r="G404" s="147"/>
      <c r="H404" s="148"/>
      <c r="I404" s="147"/>
      <c r="J404" s="147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</row>
    <row r="405" spans="1:26" ht="12.75" customHeight="1">
      <c r="A405" s="162"/>
      <c r="B405" s="162"/>
      <c r="C405" s="147"/>
      <c r="D405" s="147"/>
      <c r="E405" s="147"/>
      <c r="F405" s="147"/>
      <c r="G405" s="147"/>
      <c r="H405" s="148"/>
      <c r="I405" s="147"/>
      <c r="J405" s="147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</row>
    <row r="406" spans="1:26" ht="12.75" customHeight="1">
      <c r="A406" s="162"/>
      <c r="B406" s="162"/>
      <c r="C406" s="147"/>
      <c r="D406" s="147"/>
      <c r="E406" s="147"/>
      <c r="F406" s="147"/>
      <c r="G406" s="147"/>
      <c r="H406" s="148"/>
      <c r="I406" s="147"/>
      <c r="J406" s="147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</row>
    <row r="407" spans="1:26" ht="12.75" customHeight="1">
      <c r="A407" s="162"/>
      <c r="B407" s="162"/>
      <c r="C407" s="147"/>
      <c r="D407" s="147"/>
      <c r="E407" s="147"/>
      <c r="F407" s="147"/>
      <c r="G407" s="147"/>
      <c r="H407" s="148"/>
      <c r="I407" s="147"/>
      <c r="J407" s="147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</row>
    <row r="408" spans="1:26" ht="12.75" customHeight="1">
      <c r="A408" s="162"/>
      <c r="B408" s="162"/>
      <c r="C408" s="147"/>
      <c r="D408" s="147"/>
      <c r="E408" s="147"/>
      <c r="F408" s="147"/>
      <c r="G408" s="147"/>
      <c r="H408" s="148"/>
      <c r="I408" s="147"/>
      <c r="J408" s="147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</row>
    <row r="409" spans="1:26" ht="12.75" customHeight="1">
      <c r="A409" s="162"/>
      <c r="B409" s="162"/>
      <c r="C409" s="147"/>
      <c r="D409" s="147"/>
      <c r="E409" s="147"/>
      <c r="F409" s="147"/>
      <c r="G409" s="147"/>
      <c r="H409" s="148"/>
      <c r="I409" s="147"/>
      <c r="J409" s="147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</row>
    <row r="410" spans="1:26" ht="12.75" customHeight="1">
      <c r="A410" s="162"/>
      <c r="B410" s="162"/>
      <c r="C410" s="147"/>
      <c r="D410" s="147"/>
      <c r="E410" s="147"/>
      <c r="F410" s="147"/>
      <c r="G410" s="147"/>
      <c r="H410" s="148"/>
      <c r="I410" s="147"/>
      <c r="J410" s="147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</row>
    <row r="411" spans="1:26" ht="12.75" customHeight="1">
      <c r="A411" s="162"/>
      <c r="B411" s="162"/>
      <c r="C411" s="147"/>
      <c r="D411" s="147"/>
      <c r="E411" s="147"/>
      <c r="F411" s="147"/>
      <c r="G411" s="147"/>
      <c r="H411" s="148"/>
      <c r="I411" s="147"/>
      <c r="J411" s="147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</row>
    <row r="412" spans="1:26" ht="12.75" customHeight="1">
      <c r="A412" s="162"/>
      <c r="B412" s="162"/>
      <c r="C412" s="147"/>
      <c r="D412" s="147"/>
      <c r="E412" s="147"/>
      <c r="F412" s="147"/>
      <c r="G412" s="147"/>
      <c r="H412" s="148"/>
      <c r="I412" s="147"/>
      <c r="J412" s="147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</row>
    <row r="413" spans="1:26" ht="12.75" customHeight="1">
      <c r="A413" s="162"/>
      <c r="B413" s="162"/>
      <c r="C413" s="147"/>
      <c r="D413" s="147"/>
      <c r="E413" s="147"/>
      <c r="F413" s="147"/>
      <c r="G413" s="147"/>
      <c r="H413" s="148"/>
      <c r="I413" s="147"/>
      <c r="J413" s="147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</row>
    <row r="414" spans="1:26" ht="12.75" customHeight="1">
      <c r="A414" s="162"/>
      <c r="B414" s="162"/>
      <c r="C414" s="147"/>
      <c r="D414" s="147"/>
      <c r="E414" s="147"/>
      <c r="F414" s="147"/>
      <c r="G414" s="147"/>
      <c r="H414" s="148"/>
      <c r="I414" s="147"/>
      <c r="J414" s="147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</row>
    <row r="415" spans="1:26" ht="12.75" customHeight="1">
      <c r="A415" s="162"/>
      <c r="B415" s="162"/>
      <c r="C415" s="147"/>
      <c r="D415" s="147"/>
      <c r="E415" s="147"/>
      <c r="F415" s="147"/>
      <c r="G415" s="147"/>
      <c r="H415" s="148"/>
      <c r="I415" s="147"/>
      <c r="J415" s="147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</row>
    <row r="416" spans="1:26" ht="12.75" customHeight="1">
      <c r="A416" s="162"/>
      <c r="B416" s="162"/>
      <c r="C416" s="147"/>
      <c r="D416" s="147"/>
      <c r="E416" s="147"/>
      <c r="F416" s="147"/>
      <c r="G416" s="147"/>
      <c r="H416" s="148"/>
      <c r="I416" s="147"/>
      <c r="J416" s="147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</row>
    <row r="417" spans="1:26" ht="12.75" customHeight="1">
      <c r="A417" s="162"/>
      <c r="B417" s="162"/>
      <c r="C417" s="147"/>
      <c r="D417" s="147"/>
      <c r="E417" s="147"/>
      <c r="F417" s="147"/>
      <c r="G417" s="147"/>
      <c r="H417" s="148"/>
      <c r="I417" s="147"/>
      <c r="J417" s="147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</row>
    <row r="418" spans="1:26" ht="12.75" customHeight="1">
      <c r="A418" s="162"/>
      <c r="B418" s="162"/>
      <c r="C418" s="147"/>
      <c r="D418" s="147"/>
      <c r="E418" s="147"/>
      <c r="F418" s="147"/>
      <c r="G418" s="147"/>
      <c r="H418" s="148"/>
      <c r="I418" s="147"/>
      <c r="J418" s="147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</row>
    <row r="419" spans="1:26" ht="12.75" customHeight="1">
      <c r="A419" s="162"/>
      <c r="B419" s="162"/>
      <c r="C419" s="147"/>
      <c r="D419" s="147"/>
      <c r="E419" s="147"/>
      <c r="F419" s="147"/>
      <c r="G419" s="147"/>
      <c r="H419" s="148"/>
      <c r="I419" s="147"/>
      <c r="J419" s="147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</row>
    <row r="420" spans="1:26" ht="12.75" customHeight="1">
      <c r="A420" s="162"/>
      <c r="B420" s="162"/>
      <c r="C420" s="147"/>
      <c r="D420" s="147"/>
      <c r="E420" s="147"/>
      <c r="F420" s="147"/>
      <c r="G420" s="147"/>
      <c r="H420" s="148"/>
      <c r="I420" s="147"/>
      <c r="J420" s="147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</row>
    <row r="421" spans="1:26" ht="12.75" customHeight="1">
      <c r="A421" s="162"/>
      <c r="B421" s="162"/>
      <c r="C421" s="147"/>
      <c r="D421" s="147"/>
      <c r="E421" s="147"/>
      <c r="F421" s="147"/>
      <c r="G421" s="147"/>
      <c r="H421" s="148"/>
      <c r="I421" s="147"/>
      <c r="J421" s="147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</row>
    <row r="422" spans="1:26" ht="12.75" customHeight="1">
      <c r="A422" s="162"/>
      <c r="B422" s="162"/>
      <c r="C422" s="147"/>
      <c r="D422" s="147"/>
      <c r="E422" s="147"/>
      <c r="F422" s="147"/>
      <c r="G422" s="147"/>
      <c r="H422" s="148"/>
      <c r="I422" s="147"/>
      <c r="J422" s="147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</row>
    <row r="423" spans="1:26" ht="12.75" customHeight="1">
      <c r="A423" s="162"/>
      <c r="B423" s="162"/>
      <c r="C423" s="147"/>
      <c r="D423" s="147"/>
      <c r="E423" s="147"/>
      <c r="F423" s="147"/>
      <c r="G423" s="147"/>
      <c r="H423" s="148"/>
      <c r="I423" s="147"/>
      <c r="J423" s="147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</row>
    <row r="424" spans="1:26" ht="12.75" customHeight="1">
      <c r="A424" s="162"/>
      <c r="B424" s="162"/>
      <c r="C424" s="147"/>
      <c r="D424" s="147"/>
      <c r="E424" s="147"/>
      <c r="F424" s="147"/>
      <c r="G424" s="147"/>
      <c r="H424" s="148"/>
      <c r="I424" s="147"/>
      <c r="J424" s="147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</row>
    <row r="425" spans="1:26" ht="12.75" customHeight="1">
      <c r="A425" s="162"/>
      <c r="B425" s="162"/>
      <c r="C425" s="147"/>
      <c r="D425" s="147"/>
      <c r="E425" s="147"/>
      <c r="F425" s="147"/>
      <c r="G425" s="147"/>
      <c r="H425" s="148"/>
      <c r="I425" s="147"/>
      <c r="J425" s="147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</row>
    <row r="426" spans="1:26" ht="12.75" customHeight="1">
      <c r="A426" s="162"/>
      <c r="B426" s="162"/>
      <c r="C426" s="147"/>
      <c r="D426" s="147"/>
      <c r="E426" s="147"/>
      <c r="F426" s="147"/>
      <c r="G426" s="147"/>
      <c r="H426" s="148"/>
      <c r="I426" s="147"/>
      <c r="J426" s="147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</row>
    <row r="427" spans="1:26" ht="12.75" customHeight="1">
      <c r="A427" s="162"/>
      <c r="B427" s="162"/>
      <c r="C427" s="147"/>
      <c r="D427" s="147"/>
      <c r="E427" s="147"/>
      <c r="F427" s="147"/>
      <c r="G427" s="147"/>
      <c r="H427" s="148"/>
      <c r="I427" s="147"/>
      <c r="J427" s="147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</row>
    <row r="428" spans="1:26" ht="12.75" customHeight="1">
      <c r="A428" s="162"/>
      <c r="B428" s="162"/>
      <c r="C428" s="147"/>
      <c r="D428" s="147"/>
      <c r="E428" s="147"/>
      <c r="F428" s="147"/>
      <c r="G428" s="147"/>
      <c r="H428" s="148"/>
      <c r="I428" s="147"/>
      <c r="J428" s="147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</row>
    <row r="429" spans="1:26" ht="12.75" customHeight="1">
      <c r="A429" s="162"/>
      <c r="B429" s="162"/>
      <c r="C429" s="147"/>
      <c r="D429" s="147"/>
      <c r="E429" s="147"/>
      <c r="F429" s="147"/>
      <c r="G429" s="147"/>
      <c r="H429" s="148"/>
      <c r="I429" s="147"/>
      <c r="J429" s="147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</row>
    <row r="430" spans="1:26" ht="12.75" customHeight="1">
      <c r="A430" s="162"/>
      <c r="B430" s="162"/>
      <c r="C430" s="147"/>
      <c r="D430" s="147"/>
      <c r="E430" s="147"/>
      <c r="F430" s="147"/>
      <c r="G430" s="147"/>
      <c r="H430" s="148"/>
      <c r="I430" s="147"/>
      <c r="J430" s="147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</row>
    <row r="431" spans="1:26" ht="12.75" customHeight="1">
      <c r="A431" s="162"/>
      <c r="B431" s="162"/>
      <c r="C431" s="147"/>
      <c r="D431" s="147"/>
      <c r="E431" s="147"/>
      <c r="F431" s="147"/>
      <c r="G431" s="147"/>
      <c r="H431" s="148"/>
      <c r="I431" s="147"/>
      <c r="J431" s="147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</row>
    <row r="432" spans="1:26" ht="12.75" customHeight="1">
      <c r="A432" s="162"/>
      <c r="B432" s="162"/>
      <c r="C432" s="147"/>
      <c r="D432" s="147"/>
      <c r="E432" s="147"/>
      <c r="F432" s="147"/>
      <c r="G432" s="147"/>
      <c r="H432" s="148"/>
      <c r="I432" s="147"/>
      <c r="J432" s="147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</row>
    <row r="433" spans="1:26" ht="12.75" customHeight="1">
      <c r="A433" s="162"/>
      <c r="B433" s="162"/>
      <c r="C433" s="147"/>
      <c r="D433" s="147"/>
      <c r="E433" s="147"/>
      <c r="F433" s="147"/>
      <c r="G433" s="147"/>
      <c r="H433" s="148"/>
      <c r="I433" s="147"/>
      <c r="J433" s="147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</row>
    <row r="434" spans="1:26" ht="12.75" customHeight="1">
      <c r="A434" s="162"/>
      <c r="B434" s="162"/>
      <c r="C434" s="147"/>
      <c r="D434" s="147"/>
      <c r="E434" s="147"/>
      <c r="F434" s="147"/>
      <c r="G434" s="147"/>
      <c r="H434" s="148"/>
      <c r="I434" s="147"/>
      <c r="J434" s="147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</row>
    <row r="435" spans="1:26" ht="12.75" customHeight="1">
      <c r="A435" s="162"/>
      <c r="B435" s="162"/>
      <c r="C435" s="147"/>
      <c r="D435" s="147"/>
      <c r="E435" s="147"/>
      <c r="F435" s="147"/>
      <c r="G435" s="147"/>
      <c r="H435" s="148"/>
      <c r="I435" s="147"/>
      <c r="J435" s="147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</row>
    <row r="436" spans="1:26" ht="12.75" customHeight="1">
      <c r="A436" s="162"/>
      <c r="B436" s="162"/>
      <c r="C436" s="147"/>
      <c r="D436" s="147"/>
      <c r="E436" s="147"/>
      <c r="F436" s="147"/>
      <c r="G436" s="147"/>
      <c r="H436" s="148"/>
      <c r="I436" s="147"/>
      <c r="J436" s="147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</row>
    <row r="437" spans="1:26" ht="12.75" customHeight="1">
      <c r="A437" s="162"/>
      <c r="B437" s="162"/>
      <c r="C437" s="147"/>
      <c r="D437" s="147"/>
      <c r="E437" s="147"/>
      <c r="F437" s="147"/>
      <c r="G437" s="147"/>
      <c r="H437" s="148"/>
      <c r="I437" s="147"/>
      <c r="J437" s="147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</row>
    <row r="438" spans="1:26" ht="12.75" customHeight="1">
      <c r="A438" s="162"/>
      <c r="B438" s="162"/>
      <c r="C438" s="147"/>
      <c r="D438" s="147"/>
      <c r="E438" s="147"/>
      <c r="F438" s="147"/>
      <c r="G438" s="147"/>
      <c r="H438" s="148"/>
      <c r="I438" s="147"/>
      <c r="J438" s="147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</row>
    <row r="439" spans="1:26" ht="12.75" customHeight="1">
      <c r="A439" s="162"/>
      <c r="B439" s="162"/>
      <c r="C439" s="147"/>
      <c r="D439" s="147"/>
      <c r="E439" s="147"/>
      <c r="F439" s="147"/>
      <c r="G439" s="147"/>
      <c r="H439" s="148"/>
      <c r="I439" s="147"/>
      <c r="J439" s="147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</row>
    <row r="440" spans="1:26" ht="12.75" customHeight="1">
      <c r="A440" s="162"/>
      <c r="B440" s="162"/>
      <c r="C440" s="147"/>
      <c r="D440" s="147"/>
      <c r="E440" s="147"/>
      <c r="F440" s="147"/>
      <c r="G440" s="147"/>
      <c r="H440" s="148"/>
      <c r="I440" s="147"/>
      <c r="J440" s="147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</row>
    <row r="441" spans="1:26" ht="12.75" customHeight="1">
      <c r="A441" s="162"/>
      <c r="B441" s="162"/>
      <c r="C441" s="147"/>
      <c r="D441" s="147"/>
      <c r="E441" s="147"/>
      <c r="F441" s="147"/>
      <c r="G441" s="147"/>
      <c r="H441" s="148"/>
      <c r="I441" s="147"/>
      <c r="J441" s="147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</row>
    <row r="442" spans="1:26" ht="12.75" customHeight="1">
      <c r="A442" s="162"/>
      <c r="B442" s="162"/>
      <c r="C442" s="147"/>
      <c r="D442" s="147"/>
      <c r="E442" s="147"/>
      <c r="F442" s="147"/>
      <c r="G442" s="147"/>
      <c r="H442" s="148"/>
      <c r="I442" s="147"/>
      <c r="J442" s="147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</row>
    <row r="443" spans="1:26" ht="12.75" customHeight="1">
      <c r="A443" s="162"/>
      <c r="B443" s="162"/>
      <c r="C443" s="147"/>
      <c r="D443" s="147"/>
      <c r="E443" s="147"/>
      <c r="F443" s="147"/>
      <c r="G443" s="147"/>
      <c r="H443" s="148"/>
      <c r="I443" s="147"/>
      <c r="J443" s="147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</row>
    <row r="444" spans="1:26" ht="12.75" customHeight="1">
      <c r="A444" s="162"/>
      <c r="B444" s="162"/>
      <c r="C444" s="147"/>
      <c r="D444" s="147"/>
      <c r="E444" s="147"/>
      <c r="F444" s="147"/>
      <c r="G444" s="147"/>
      <c r="H444" s="148"/>
      <c r="I444" s="147"/>
      <c r="J444" s="147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</row>
    <row r="445" spans="1:26" ht="12.75" customHeight="1">
      <c r="A445" s="162"/>
      <c r="B445" s="162"/>
      <c r="C445" s="147"/>
      <c r="D445" s="147"/>
      <c r="E445" s="147"/>
      <c r="F445" s="147"/>
      <c r="G445" s="147"/>
      <c r="H445" s="148"/>
      <c r="I445" s="147"/>
      <c r="J445" s="147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</row>
    <row r="446" spans="1:26" ht="12.75" customHeight="1">
      <c r="A446" s="162"/>
      <c r="B446" s="162"/>
      <c r="C446" s="147"/>
      <c r="D446" s="147"/>
      <c r="E446" s="147"/>
      <c r="F446" s="147"/>
      <c r="G446" s="147"/>
      <c r="H446" s="148"/>
      <c r="I446" s="147"/>
      <c r="J446" s="147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</row>
    <row r="447" spans="1:26" ht="12.75" customHeight="1">
      <c r="A447" s="162"/>
      <c r="B447" s="162"/>
      <c r="C447" s="147"/>
      <c r="D447" s="147"/>
      <c r="E447" s="147"/>
      <c r="F447" s="147"/>
      <c r="G447" s="147"/>
      <c r="H447" s="148"/>
      <c r="I447" s="147"/>
      <c r="J447" s="147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</row>
    <row r="448" spans="1:26" ht="12.75" customHeight="1">
      <c r="A448" s="162"/>
      <c r="B448" s="162"/>
      <c r="C448" s="147"/>
      <c r="D448" s="147"/>
      <c r="E448" s="147"/>
      <c r="F448" s="147"/>
      <c r="G448" s="147"/>
      <c r="H448" s="148"/>
      <c r="I448" s="147"/>
      <c r="J448" s="147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</row>
    <row r="449" spans="1:26" ht="12.75" customHeight="1">
      <c r="A449" s="162"/>
      <c r="B449" s="162"/>
      <c r="C449" s="147"/>
      <c r="D449" s="147"/>
      <c r="E449" s="147"/>
      <c r="F449" s="147"/>
      <c r="G449" s="147"/>
      <c r="H449" s="148"/>
      <c r="I449" s="147"/>
      <c r="J449" s="147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</row>
    <row r="450" spans="1:26" ht="12.75" customHeight="1">
      <c r="A450" s="162"/>
      <c r="B450" s="162"/>
      <c r="C450" s="147"/>
      <c r="D450" s="147"/>
      <c r="E450" s="147"/>
      <c r="F450" s="147"/>
      <c r="G450" s="147"/>
      <c r="H450" s="148"/>
      <c r="I450" s="147"/>
      <c r="J450" s="147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</row>
    <row r="451" spans="1:26" ht="12.75" customHeight="1">
      <c r="A451" s="162"/>
      <c r="B451" s="162"/>
      <c r="C451" s="147"/>
      <c r="D451" s="147"/>
      <c r="E451" s="147"/>
      <c r="F451" s="147"/>
      <c r="G451" s="147"/>
      <c r="H451" s="148"/>
      <c r="I451" s="147"/>
      <c r="J451" s="147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</row>
    <row r="452" spans="1:26" ht="12.75" customHeight="1">
      <c r="A452" s="162"/>
      <c r="B452" s="162"/>
      <c r="C452" s="147"/>
      <c r="D452" s="147"/>
      <c r="E452" s="147"/>
      <c r="F452" s="147"/>
      <c r="G452" s="147"/>
      <c r="H452" s="148"/>
      <c r="I452" s="147"/>
      <c r="J452" s="147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</row>
    <row r="453" spans="1:26" ht="12.75" customHeight="1">
      <c r="A453" s="162"/>
      <c r="B453" s="162"/>
      <c r="C453" s="147"/>
      <c r="D453" s="147"/>
      <c r="E453" s="147"/>
      <c r="F453" s="147"/>
      <c r="G453" s="147"/>
      <c r="H453" s="148"/>
      <c r="I453" s="147"/>
      <c r="J453" s="147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</row>
    <row r="454" spans="1:26" ht="12.75" customHeight="1">
      <c r="A454" s="162"/>
      <c r="B454" s="162"/>
      <c r="C454" s="147"/>
      <c r="D454" s="147"/>
      <c r="E454" s="147"/>
      <c r="F454" s="147"/>
      <c r="G454" s="147"/>
      <c r="H454" s="148"/>
      <c r="I454" s="147"/>
      <c r="J454" s="147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</row>
    <row r="455" spans="1:26" ht="12.75" customHeight="1">
      <c r="A455" s="162"/>
      <c r="B455" s="162"/>
      <c r="C455" s="147"/>
      <c r="D455" s="147"/>
      <c r="E455" s="147"/>
      <c r="F455" s="147"/>
      <c r="G455" s="147"/>
      <c r="H455" s="148"/>
      <c r="I455" s="147"/>
      <c r="J455" s="147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</row>
    <row r="456" spans="1:26" ht="12.75" customHeight="1">
      <c r="A456" s="162"/>
      <c r="B456" s="162"/>
      <c r="C456" s="147"/>
      <c r="D456" s="147"/>
      <c r="E456" s="147"/>
      <c r="F456" s="147"/>
      <c r="G456" s="147"/>
      <c r="H456" s="148"/>
      <c r="I456" s="147"/>
      <c r="J456" s="147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</row>
    <row r="457" spans="1:26" ht="12.75" customHeight="1">
      <c r="A457" s="162"/>
      <c r="B457" s="162"/>
      <c r="C457" s="147"/>
      <c r="D457" s="147"/>
      <c r="E457" s="147"/>
      <c r="F457" s="147"/>
      <c r="G457" s="147"/>
      <c r="H457" s="148"/>
      <c r="I457" s="147"/>
      <c r="J457" s="147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</row>
    <row r="458" spans="1:26" ht="12.75" customHeight="1">
      <c r="A458" s="162"/>
      <c r="B458" s="162"/>
      <c r="C458" s="147"/>
      <c r="D458" s="147"/>
      <c r="E458" s="147"/>
      <c r="F458" s="147"/>
      <c r="G458" s="147"/>
      <c r="H458" s="148"/>
      <c r="I458" s="147"/>
      <c r="J458" s="147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</row>
    <row r="459" spans="1:26" ht="12.75" customHeight="1">
      <c r="A459" s="162"/>
      <c r="B459" s="162"/>
      <c r="C459" s="147"/>
      <c r="D459" s="147"/>
      <c r="E459" s="147"/>
      <c r="F459" s="147"/>
      <c r="G459" s="147"/>
      <c r="H459" s="148"/>
      <c r="I459" s="147"/>
      <c r="J459" s="147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</row>
    <row r="460" spans="1:26" ht="12.75" customHeight="1">
      <c r="A460" s="162"/>
      <c r="B460" s="162"/>
      <c r="C460" s="147"/>
      <c r="D460" s="147"/>
      <c r="E460" s="147"/>
      <c r="F460" s="147"/>
      <c r="G460" s="147"/>
      <c r="H460" s="148"/>
      <c r="I460" s="147"/>
      <c r="J460" s="147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</row>
    <row r="461" spans="1:26" ht="12.75" customHeight="1">
      <c r="A461" s="162"/>
      <c r="B461" s="162"/>
      <c r="C461" s="147"/>
      <c r="D461" s="147"/>
      <c r="E461" s="147"/>
      <c r="F461" s="147"/>
      <c r="G461" s="147"/>
      <c r="H461" s="148"/>
      <c r="I461" s="147"/>
      <c r="J461" s="147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</row>
    <row r="462" spans="1:26" ht="12.75" customHeight="1">
      <c r="A462" s="162"/>
      <c r="B462" s="162"/>
      <c r="C462" s="147"/>
      <c r="D462" s="147"/>
      <c r="E462" s="147"/>
      <c r="F462" s="147"/>
      <c r="G462" s="147"/>
      <c r="H462" s="148"/>
      <c r="I462" s="147"/>
      <c r="J462" s="147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</row>
    <row r="463" spans="1:26" ht="12.75" customHeight="1">
      <c r="A463" s="162"/>
      <c r="B463" s="162"/>
      <c r="C463" s="147"/>
      <c r="D463" s="147"/>
      <c r="E463" s="147"/>
      <c r="F463" s="147"/>
      <c r="G463" s="147"/>
      <c r="H463" s="148"/>
      <c r="I463" s="147"/>
      <c r="J463" s="147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</row>
    <row r="464" spans="1:26" ht="12.75" customHeight="1">
      <c r="A464" s="162"/>
      <c r="B464" s="162"/>
      <c r="C464" s="147"/>
      <c r="D464" s="147"/>
      <c r="E464" s="147"/>
      <c r="F464" s="147"/>
      <c r="G464" s="147"/>
      <c r="H464" s="148"/>
      <c r="I464" s="147"/>
      <c r="J464" s="147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</row>
    <row r="465" spans="1:26" ht="12.75" customHeight="1">
      <c r="A465" s="162"/>
      <c r="B465" s="162"/>
      <c r="C465" s="147"/>
      <c r="D465" s="147"/>
      <c r="E465" s="147"/>
      <c r="F465" s="147"/>
      <c r="G465" s="147"/>
      <c r="H465" s="148"/>
      <c r="I465" s="147"/>
      <c r="J465" s="147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</row>
    <row r="466" spans="1:26" ht="12.75" customHeight="1">
      <c r="A466" s="162"/>
      <c r="B466" s="162"/>
      <c r="C466" s="147"/>
      <c r="D466" s="147"/>
      <c r="E466" s="147"/>
      <c r="F466" s="147"/>
      <c r="G466" s="147"/>
      <c r="H466" s="148"/>
      <c r="I466" s="147"/>
      <c r="J466" s="147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</row>
    <row r="467" spans="1:26" ht="12.75" customHeight="1">
      <c r="A467" s="162"/>
      <c r="B467" s="162"/>
      <c r="C467" s="147"/>
      <c r="D467" s="147"/>
      <c r="E467" s="147"/>
      <c r="F467" s="147"/>
      <c r="G467" s="147"/>
      <c r="H467" s="148"/>
      <c r="I467" s="147"/>
      <c r="J467" s="147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</row>
    <row r="468" spans="1:26" ht="12.75" customHeight="1">
      <c r="A468" s="162"/>
      <c r="B468" s="162"/>
      <c r="C468" s="147"/>
      <c r="D468" s="147"/>
      <c r="E468" s="147"/>
      <c r="F468" s="147"/>
      <c r="G468" s="147"/>
      <c r="H468" s="148"/>
      <c r="I468" s="147"/>
      <c r="J468" s="147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</row>
    <row r="469" spans="1:26" ht="12.75" customHeight="1">
      <c r="A469" s="162"/>
      <c r="B469" s="162"/>
      <c r="C469" s="147"/>
      <c r="D469" s="147"/>
      <c r="E469" s="147"/>
      <c r="F469" s="147"/>
      <c r="G469" s="147"/>
      <c r="H469" s="148"/>
      <c r="I469" s="147"/>
      <c r="J469" s="147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</row>
    <row r="470" spans="1:26" ht="12.75" customHeight="1">
      <c r="A470" s="162"/>
      <c r="B470" s="162"/>
      <c r="C470" s="147"/>
      <c r="D470" s="147"/>
      <c r="E470" s="147"/>
      <c r="F470" s="147"/>
      <c r="G470" s="147"/>
      <c r="H470" s="148"/>
      <c r="I470" s="147"/>
      <c r="J470" s="147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</row>
    <row r="471" spans="1:26" ht="12.75" customHeight="1">
      <c r="A471" s="162"/>
      <c r="B471" s="162"/>
      <c r="C471" s="147"/>
      <c r="D471" s="147"/>
      <c r="E471" s="147"/>
      <c r="F471" s="147"/>
      <c r="G471" s="147"/>
      <c r="H471" s="148"/>
      <c r="I471" s="147"/>
      <c r="J471" s="147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</row>
    <row r="472" spans="1:26" ht="12.75" customHeight="1">
      <c r="A472" s="162"/>
      <c r="B472" s="162"/>
      <c r="C472" s="147"/>
      <c r="D472" s="147"/>
      <c r="E472" s="147"/>
      <c r="F472" s="147"/>
      <c r="G472" s="147"/>
      <c r="H472" s="148"/>
      <c r="I472" s="147"/>
      <c r="J472" s="147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</row>
    <row r="473" spans="1:26" ht="12.75" customHeight="1">
      <c r="A473" s="162"/>
      <c r="B473" s="162"/>
      <c r="C473" s="147"/>
      <c r="D473" s="147"/>
      <c r="E473" s="147"/>
      <c r="F473" s="147"/>
      <c r="G473" s="147"/>
      <c r="H473" s="148"/>
      <c r="I473" s="147"/>
      <c r="J473" s="147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</row>
    <row r="474" spans="1:26" ht="12.75" customHeight="1">
      <c r="A474" s="162"/>
      <c r="B474" s="162"/>
      <c r="C474" s="147"/>
      <c r="D474" s="147"/>
      <c r="E474" s="147"/>
      <c r="F474" s="147"/>
      <c r="G474" s="147"/>
      <c r="H474" s="148"/>
      <c r="I474" s="147"/>
      <c r="J474" s="147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</row>
    <row r="475" spans="1:26" ht="12.75" customHeight="1">
      <c r="A475" s="162"/>
      <c r="B475" s="162"/>
      <c r="C475" s="147"/>
      <c r="D475" s="147"/>
      <c r="E475" s="147"/>
      <c r="F475" s="147"/>
      <c r="G475" s="147"/>
      <c r="H475" s="148"/>
      <c r="I475" s="147"/>
      <c r="J475" s="147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</row>
    <row r="476" spans="1:26" ht="12.75" customHeight="1">
      <c r="A476" s="162"/>
      <c r="B476" s="162"/>
      <c r="C476" s="147"/>
      <c r="D476" s="147"/>
      <c r="E476" s="147"/>
      <c r="F476" s="147"/>
      <c r="G476" s="147"/>
      <c r="H476" s="148"/>
      <c r="I476" s="147"/>
      <c r="J476" s="147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</row>
    <row r="477" spans="1:26" ht="12.75" customHeight="1">
      <c r="A477" s="162"/>
      <c r="B477" s="162"/>
      <c r="C477" s="147"/>
      <c r="D477" s="147"/>
      <c r="E477" s="147"/>
      <c r="F477" s="147"/>
      <c r="G477" s="147"/>
      <c r="H477" s="148"/>
      <c r="I477" s="147"/>
      <c r="J477" s="147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</row>
    <row r="478" spans="1:26" ht="12.75" customHeight="1">
      <c r="A478" s="162"/>
      <c r="B478" s="162"/>
      <c r="C478" s="147"/>
      <c r="D478" s="147"/>
      <c r="E478" s="147"/>
      <c r="F478" s="147"/>
      <c r="G478" s="147"/>
      <c r="H478" s="148"/>
      <c r="I478" s="147"/>
      <c r="J478" s="147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</row>
    <row r="479" spans="1:26" ht="12.75" customHeight="1">
      <c r="A479" s="162"/>
      <c r="B479" s="162"/>
      <c r="C479" s="147"/>
      <c r="D479" s="147"/>
      <c r="E479" s="147"/>
      <c r="F479" s="147"/>
      <c r="G479" s="147"/>
      <c r="H479" s="148"/>
      <c r="I479" s="147"/>
      <c r="J479" s="147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</row>
    <row r="480" spans="1:26" ht="12.75" customHeight="1">
      <c r="A480" s="162"/>
      <c r="B480" s="162"/>
      <c r="C480" s="147"/>
      <c r="D480" s="147"/>
      <c r="E480" s="147"/>
      <c r="F480" s="147"/>
      <c r="G480" s="147"/>
      <c r="H480" s="148"/>
      <c r="I480" s="147"/>
      <c r="J480" s="147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</row>
    <row r="481" spans="1:26" ht="12.75" customHeight="1">
      <c r="A481" s="162"/>
      <c r="B481" s="162"/>
      <c r="C481" s="147"/>
      <c r="D481" s="147"/>
      <c r="E481" s="147"/>
      <c r="F481" s="147"/>
      <c r="G481" s="147"/>
      <c r="H481" s="148"/>
      <c r="I481" s="147"/>
      <c r="J481" s="147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</row>
    <row r="482" spans="1:26" ht="12.75" customHeight="1">
      <c r="A482" s="162"/>
      <c r="B482" s="162"/>
      <c r="C482" s="147"/>
      <c r="D482" s="147"/>
      <c r="E482" s="147"/>
      <c r="F482" s="147"/>
      <c r="G482" s="147"/>
      <c r="H482" s="148"/>
      <c r="I482" s="147"/>
      <c r="J482" s="147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</row>
    <row r="483" spans="1:26" ht="12.75" customHeight="1">
      <c r="A483" s="162"/>
      <c r="B483" s="162"/>
      <c r="C483" s="147"/>
      <c r="D483" s="147"/>
      <c r="E483" s="147"/>
      <c r="F483" s="147"/>
      <c r="G483" s="147"/>
      <c r="H483" s="148"/>
      <c r="I483" s="147"/>
      <c r="J483" s="147"/>
      <c r="K483" s="162"/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  <c r="V483" s="162"/>
      <c r="W483" s="162"/>
      <c r="X483" s="162"/>
      <c r="Y483" s="162"/>
      <c r="Z483" s="162"/>
    </row>
    <row r="484" spans="1:26" ht="12.75" customHeight="1">
      <c r="A484" s="162"/>
      <c r="B484" s="162"/>
      <c r="C484" s="147"/>
      <c r="D484" s="147"/>
      <c r="E484" s="147"/>
      <c r="F484" s="147"/>
      <c r="G484" s="147"/>
      <c r="H484" s="148"/>
      <c r="I484" s="147"/>
      <c r="J484" s="147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2"/>
    </row>
    <row r="485" spans="1:26" ht="12.75" customHeight="1">
      <c r="A485" s="162"/>
      <c r="B485" s="162"/>
      <c r="C485" s="147"/>
      <c r="D485" s="147"/>
      <c r="E485" s="147"/>
      <c r="F485" s="147"/>
      <c r="G485" s="147"/>
      <c r="H485" s="148"/>
      <c r="I485" s="147"/>
      <c r="J485" s="147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</row>
    <row r="486" spans="1:26" ht="12.75" customHeight="1">
      <c r="A486" s="162"/>
      <c r="B486" s="162"/>
      <c r="C486" s="147"/>
      <c r="D486" s="147"/>
      <c r="E486" s="147"/>
      <c r="F486" s="147"/>
      <c r="G486" s="147"/>
      <c r="H486" s="148"/>
      <c r="I486" s="147"/>
      <c r="J486" s="147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</row>
    <row r="487" spans="1:26" ht="12.75" customHeight="1">
      <c r="A487" s="162"/>
      <c r="B487" s="162"/>
      <c r="C487" s="147"/>
      <c r="D487" s="147"/>
      <c r="E487" s="147"/>
      <c r="F487" s="147"/>
      <c r="G487" s="147"/>
      <c r="H487" s="148"/>
      <c r="I487" s="147"/>
      <c r="J487" s="147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</row>
    <row r="488" spans="1:26" ht="12.75" customHeight="1">
      <c r="A488" s="162"/>
      <c r="B488" s="162"/>
      <c r="C488" s="147"/>
      <c r="D488" s="147"/>
      <c r="E488" s="147"/>
      <c r="F488" s="147"/>
      <c r="G488" s="147"/>
      <c r="H488" s="148"/>
      <c r="I488" s="147"/>
      <c r="J488" s="147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</row>
    <row r="489" spans="1:26" ht="12.75" customHeight="1">
      <c r="A489" s="162"/>
      <c r="B489" s="162"/>
      <c r="C489" s="147"/>
      <c r="D489" s="147"/>
      <c r="E489" s="147"/>
      <c r="F489" s="147"/>
      <c r="G489" s="147"/>
      <c r="H489" s="148"/>
      <c r="I489" s="147"/>
      <c r="J489" s="147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</row>
    <row r="490" spans="1:26" ht="12.75" customHeight="1">
      <c r="A490" s="162"/>
      <c r="B490" s="162"/>
      <c r="C490" s="147"/>
      <c r="D490" s="147"/>
      <c r="E490" s="147"/>
      <c r="F490" s="147"/>
      <c r="G490" s="147"/>
      <c r="H490" s="148"/>
      <c r="I490" s="147"/>
      <c r="J490" s="147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</row>
    <row r="491" spans="1:26" ht="12.75" customHeight="1">
      <c r="A491" s="162"/>
      <c r="B491" s="162"/>
      <c r="C491" s="147"/>
      <c r="D491" s="147"/>
      <c r="E491" s="147"/>
      <c r="F491" s="147"/>
      <c r="G491" s="147"/>
      <c r="H491" s="148"/>
      <c r="I491" s="147"/>
      <c r="J491" s="147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</row>
    <row r="492" spans="1:26" ht="12.75" customHeight="1">
      <c r="A492" s="162"/>
      <c r="B492" s="162"/>
      <c r="C492" s="147"/>
      <c r="D492" s="147"/>
      <c r="E492" s="147"/>
      <c r="F492" s="147"/>
      <c r="G492" s="147"/>
      <c r="H492" s="148"/>
      <c r="I492" s="147"/>
      <c r="J492" s="147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</row>
    <row r="493" spans="1:26" ht="12.75" customHeight="1">
      <c r="A493" s="162"/>
      <c r="B493" s="162"/>
      <c r="C493" s="147"/>
      <c r="D493" s="147"/>
      <c r="E493" s="147"/>
      <c r="F493" s="147"/>
      <c r="G493" s="147"/>
      <c r="H493" s="148"/>
      <c r="I493" s="147"/>
      <c r="J493" s="147"/>
      <c r="K493" s="162"/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</row>
    <row r="494" spans="1:26" ht="12.75" customHeight="1">
      <c r="A494" s="162"/>
      <c r="B494" s="162"/>
      <c r="C494" s="147"/>
      <c r="D494" s="147"/>
      <c r="E494" s="147"/>
      <c r="F494" s="147"/>
      <c r="G494" s="147"/>
      <c r="H494" s="148"/>
      <c r="I494" s="147"/>
      <c r="J494" s="147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</row>
    <row r="495" spans="1:26" ht="12.75" customHeight="1">
      <c r="A495" s="162"/>
      <c r="B495" s="162"/>
      <c r="C495" s="147"/>
      <c r="D495" s="147"/>
      <c r="E495" s="147"/>
      <c r="F495" s="147"/>
      <c r="G495" s="147"/>
      <c r="H495" s="148"/>
      <c r="I495" s="147"/>
      <c r="J495" s="147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</row>
    <row r="496" spans="1:26" ht="12.75" customHeight="1">
      <c r="A496" s="162"/>
      <c r="B496" s="162"/>
      <c r="C496" s="147"/>
      <c r="D496" s="147"/>
      <c r="E496" s="147"/>
      <c r="F496" s="147"/>
      <c r="G496" s="147"/>
      <c r="H496" s="148"/>
      <c r="I496" s="147"/>
      <c r="J496" s="147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2"/>
    </row>
    <row r="497" spans="1:26" ht="12.75" customHeight="1">
      <c r="A497" s="162"/>
      <c r="B497" s="162"/>
      <c r="C497" s="147"/>
      <c r="D497" s="147"/>
      <c r="E497" s="147"/>
      <c r="F497" s="147"/>
      <c r="G497" s="147"/>
      <c r="H497" s="148"/>
      <c r="I497" s="147"/>
      <c r="J497" s="147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2"/>
    </row>
    <row r="498" spans="1:26" ht="12.75" customHeight="1">
      <c r="A498" s="162"/>
      <c r="B498" s="162"/>
      <c r="C498" s="147"/>
      <c r="D498" s="147"/>
      <c r="E498" s="147"/>
      <c r="F498" s="147"/>
      <c r="G498" s="147"/>
      <c r="H498" s="148"/>
      <c r="I498" s="147"/>
      <c r="J498" s="147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2"/>
    </row>
    <row r="499" spans="1:26" ht="12.75" customHeight="1">
      <c r="A499" s="162"/>
      <c r="B499" s="162"/>
      <c r="C499" s="147"/>
      <c r="D499" s="147"/>
      <c r="E499" s="147"/>
      <c r="F499" s="147"/>
      <c r="G499" s="147"/>
      <c r="H499" s="148"/>
      <c r="I499" s="147"/>
      <c r="J499" s="147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2"/>
    </row>
    <row r="500" spans="1:26" ht="12.75" customHeight="1">
      <c r="A500" s="162"/>
      <c r="B500" s="162"/>
      <c r="C500" s="147"/>
      <c r="D500" s="147"/>
      <c r="E500" s="147"/>
      <c r="F500" s="147"/>
      <c r="G500" s="147"/>
      <c r="H500" s="148"/>
      <c r="I500" s="147"/>
      <c r="J500" s="147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</row>
    <row r="501" spans="1:26" ht="12.75" customHeight="1">
      <c r="A501" s="162"/>
      <c r="B501" s="162"/>
      <c r="C501" s="147"/>
      <c r="D501" s="147"/>
      <c r="E501" s="147"/>
      <c r="F501" s="147"/>
      <c r="G501" s="147"/>
      <c r="H501" s="148"/>
      <c r="I501" s="147"/>
      <c r="J501" s="147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</row>
    <row r="502" spans="1:26" ht="12.75" customHeight="1">
      <c r="A502" s="162"/>
      <c r="B502" s="162"/>
      <c r="C502" s="147"/>
      <c r="D502" s="147"/>
      <c r="E502" s="147"/>
      <c r="F502" s="147"/>
      <c r="G502" s="147"/>
      <c r="H502" s="148"/>
      <c r="I502" s="147"/>
      <c r="J502" s="147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</row>
    <row r="503" spans="1:26" ht="12.75" customHeight="1">
      <c r="A503" s="162"/>
      <c r="B503" s="162"/>
      <c r="C503" s="147"/>
      <c r="D503" s="147"/>
      <c r="E503" s="147"/>
      <c r="F503" s="147"/>
      <c r="G503" s="147"/>
      <c r="H503" s="148"/>
      <c r="I503" s="147"/>
      <c r="J503" s="147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</row>
    <row r="504" spans="1:26" ht="12.75" customHeight="1">
      <c r="A504" s="162"/>
      <c r="B504" s="162"/>
      <c r="C504" s="147"/>
      <c r="D504" s="147"/>
      <c r="E504" s="147"/>
      <c r="F504" s="147"/>
      <c r="G504" s="147"/>
      <c r="H504" s="148"/>
      <c r="I504" s="147"/>
      <c r="J504" s="147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</row>
    <row r="505" spans="1:26" ht="12.75" customHeight="1">
      <c r="A505" s="162"/>
      <c r="B505" s="162"/>
      <c r="C505" s="147"/>
      <c r="D505" s="147"/>
      <c r="E505" s="147"/>
      <c r="F505" s="147"/>
      <c r="G505" s="147"/>
      <c r="H505" s="148"/>
      <c r="I505" s="147"/>
      <c r="J505" s="147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  <c r="Z505" s="162"/>
    </row>
    <row r="506" spans="1:26" ht="12.75" customHeight="1">
      <c r="A506" s="162"/>
      <c r="B506" s="162"/>
      <c r="C506" s="147"/>
      <c r="D506" s="147"/>
      <c r="E506" s="147"/>
      <c r="F506" s="147"/>
      <c r="G506" s="147"/>
      <c r="H506" s="148"/>
      <c r="I506" s="147"/>
      <c r="J506" s="147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2"/>
      <c r="Y506" s="162"/>
      <c r="Z506" s="162"/>
    </row>
    <row r="507" spans="1:26" ht="12.75" customHeight="1">
      <c r="A507" s="162"/>
      <c r="B507" s="162"/>
      <c r="C507" s="147"/>
      <c r="D507" s="147"/>
      <c r="E507" s="147"/>
      <c r="F507" s="147"/>
      <c r="G507" s="147"/>
      <c r="H507" s="148"/>
      <c r="I507" s="147"/>
      <c r="J507" s="147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2"/>
      <c r="Y507" s="162"/>
      <c r="Z507" s="162"/>
    </row>
    <row r="508" spans="1:26" ht="12.75" customHeight="1">
      <c r="A508" s="162"/>
      <c r="B508" s="162"/>
      <c r="C508" s="147"/>
      <c r="D508" s="147"/>
      <c r="E508" s="147"/>
      <c r="F508" s="147"/>
      <c r="G508" s="147"/>
      <c r="H508" s="148"/>
      <c r="I508" s="147"/>
      <c r="J508" s="147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62"/>
      <c r="Y508" s="162"/>
      <c r="Z508" s="162"/>
    </row>
    <row r="509" spans="1:26" ht="12.75" customHeight="1">
      <c r="A509" s="162"/>
      <c r="B509" s="162"/>
      <c r="C509" s="147"/>
      <c r="D509" s="147"/>
      <c r="E509" s="147"/>
      <c r="F509" s="147"/>
      <c r="G509" s="147"/>
      <c r="H509" s="148"/>
      <c r="I509" s="147"/>
      <c r="J509" s="147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  <c r="V509" s="162"/>
      <c r="W509" s="162"/>
      <c r="X509" s="162"/>
      <c r="Y509" s="162"/>
      <c r="Z509" s="162"/>
    </row>
    <row r="510" spans="1:26" ht="12.75" customHeight="1">
      <c r="A510" s="162"/>
      <c r="B510" s="162"/>
      <c r="C510" s="147"/>
      <c r="D510" s="147"/>
      <c r="E510" s="147"/>
      <c r="F510" s="147"/>
      <c r="G510" s="147"/>
      <c r="H510" s="148"/>
      <c r="I510" s="147"/>
      <c r="J510" s="147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</row>
    <row r="511" spans="1:26" ht="12.75" customHeight="1">
      <c r="A511" s="162"/>
      <c r="B511" s="162"/>
      <c r="C511" s="147"/>
      <c r="D511" s="147"/>
      <c r="E511" s="147"/>
      <c r="F511" s="147"/>
      <c r="G511" s="147"/>
      <c r="H511" s="148"/>
      <c r="I511" s="147"/>
      <c r="J511" s="147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</row>
    <row r="512" spans="1:26" ht="12.75" customHeight="1">
      <c r="A512" s="162"/>
      <c r="B512" s="162"/>
      <c r="C512" s="147"/>
      <c r="D512" s="147"/>
      <c r="E512" s="147"/>
      <c r="F512" s="147"/>
      <c r="G512" s="147"/>
      <c r="H512" s="148"/>
      <c r="I512" s="147"/>
      <c r="J512" s="147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</row>
    <row r="513" spans="1:26" ht="12.75" customHeight="1">
      <c r="A513" s="162"/>
      <c r="B513" s="162"/>
      <c r="C513" s="147"/>
      <c r="D513" s="147"/>
      <c r="E513" s="147"/>
      <c r="F513" s="147"/>
      <c r="G513" s="147"/>
      <c r="H513" s="148"/>
      <c r="I513" s="147"/>
      <c r="J513" s="147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</row>
    <row r="514" spans="1:26" ht="12.75" customHeight="1">
      <c r="A514" s="162"/>
      <c r="B514" s="162"/>
      <c r="C514" s="147"/>
      <c r="D514" s="147"/>
      <c r="E514" s="147"/>
      <c r="F514" s="147"/>
      <c r="G514" s="147"/>
      <c r="H514" s="148"/>
      <c r="I514" s="147"/>
      <c r="J514" s="147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</row>
    <row r="515" spans="1:26" ht="12.75" customHeight="1">
      <c r="A515" s="162"/>
      <c r="B515" s="162"/>
      <c r="C515" s="147"/>
      <c r="D515" s="147"/>
      <c r="E515" s="147"/>
      <c r="F515" s="147"/>
      <c r="G515" s="147"/>
      <c r="H515" s="148"/>
      <c r="I515" s="147"/>
      <c r="J515" s="147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</row>
    <row r="516" spans="1:26" ht="12.75" customHeight="1">
      <c r="A516" s="162"/>
      <c r="B516" s="162"/>
      <c r="C516" s="147"/>
      <c r="D516" s="147"/>
      <c r="E516" s="147"/>
      <c r="F516" s="147"/>
      <c r="G516" s="147"/>
      <c r="H516" s="148"/>
      <c r="I516" s="147"/>
      <c r="J516" s="147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</row>
    <row r="517" spans="1:26" ht="12.75" customHeight="1">
      <c r="A517" s="162"/>
      <c r="B517" s="162"/>
      <c r="C517" s="147"/>
      <c r="D517" s="147"/>
      <c r="E517" s="147"/>
      <c r="F517" s="147"/>
      <c r="G517" s="147"/>
      <c r="H517" s="148"/>
      <c r="I517" s="147"/>
      <c r="J517" s="147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</row>
    <row r="518" spans="1:26" ht="12.75" customHeight="1">
      <c r="A518" s="162"/>
      <c r="B518" s="162"/>
      <c r="C518" s="147"/>
      <c r="D518" s="147"/>
      <c r="E518" s="147"/>
      <c r="F518" s="147"/>
      <c r="G518" s="147"/>
      <c r="H518" s="148"/>
      <c r="I518" s="147"/>
      <c r="J518" s="147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</row>
    <row r="519" spans="1:26" ht="12.75" customHeight="1">
      <c r="A519" s="162"/>
      <c r="B519" s="162"/>
      <c r="C519" s="147"/>
      <c r="D519" s="147"/>
      <c r="E519" s="147"/>
      <c r="F519" s="147"/>
      <c r="G519" s="147"/>
      <c r="H519" s="148"/>
      <c r="I519" s="147"/>
      <c r="J519" s="147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</row>
    <row r="520" spans="1:26" ht="12.75" customHeight="1">
      <c r="A520" s="162"/>
      <c r="B520" s="162"/>
      <c r="C520" s="147"/>
      <c r="D520" s="147"/>
      <c r="E520" s="147"/>
      <c r="F520" s="147"/>
      <c r="G520" s="147"/>
      <c r="H520" s="148"/>
      <c r="I520" s="147"/>
      <c r="J520" s="147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</row>
    <row r="521" spans="1:26" ht="12.75" customHeight="1">
      <c r="A521" s="162"/>
      <c r="B521" s="162"/>
      <c r="C521" s="147"/>
      <c r="D521" s="147"/>
      <c r="E521" s="147"/>
      <c r="F521" s="147"/>
      <c r="G521" s="147"/>
      <c r="H521" s="148"/>
      <c r="I521" s="147"/>
      <c r="J521" s="147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</row>
    <row r="522" spans="1:26" ht="12.75" customHeight="1">
      <c r="A522" s="162"/>
      <c r="B522" s="162"/>
      <c r="C522" s="147"/>
      <c r="D522" s="147"/>
      <c r="E522" s="147"/>
      <c r="F522" s="147"/>
      <c r="G522" s="147"/>
      <c r="H522" s="148"/>
      <c r="I522" s="147"/>
      <c r="J522" s="147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</row>
    <row r="523" spans="1:26" ht="12.75" customHeight="1">
      <c r="A523" s="162"/>
      <c r="B523" s="162"/>
      <c r="C523" s="147"/>
      <c r="D523" s="147"/>
      <c r="E523" s="147"/>
      <c r="F523" s="147"/>
      <c r="G523" s="147"/>
      <c r="H523" s="148"/>
      <c r="I523" s="147"/>
      <c r="J523" s="147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</row>
    <row r="524" spans="1:26" ht="12.75" customHeight="1">
      <c r="A524" s="162"/>
      <c r="B524" s="162"/>
      <c r="C524" s="147"/>
      <c r="D524" s="147"/>
      <c r="E524" s="147"/>
      <c r="F524" s="147"/>
      <c r="G524" s="147"/>
      <c r="H524" s="148"/>
      <c r="I524" s="147"/>
      <c r="J524" s="147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</row>
    <row r="525" spans="1:26" ht="12.75" customHeight="1">
      <c r="A525" s="162"/>
      <c r="B525" s="162"/>
      <c r="C525" s="147"/>
      <c r="D525" s="147"/>
      <c r="E525" s="147"/>
      <c r="F525" s="147"/>
      <c r="G525" s="147"/>
      <c r="H525" s="148"/>
      <c r="I525" s="147"/>
      <c r="J525" s="147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</row>
    <row r="526" spans="1:26" ht="12.75" customHeight="1">
      <c r="A526" s="162"/>
      <c r="B526" s="162"/>
      <c r="C526" s="147"/>
      <c r="D526" s="147"/>
      <c r="E526" s="147"/>
      <c r="F526" s="147"/>
      <c r="G526" s="147"/>
      <c r="H526" s="148"/>
      <c r="I526" s="147"/>
      <c r="J526" s="147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</row>
    <row r="527" spans="1:26" ht="12.75" customHeight="1">
      <c r="A527" s="162"/>
      <c r="B527" s="162"/>
      <c r="C527" s="147"/>
      <c r="D527" s="147"/>
      <c r="E527" s="147"/>
      <c r="F527" s="147"/>
      <c r="G527" s="147"/>
      <c r="H527" s="148"/>
      <c r="I527" s="147"/>
      <c r="J527" s="147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</row>
    <row r="528" spans="1:26" ht="12.75" customHeight="1">
      <c r="A528" s="162"/>
      <c r="B528" s="162"/>
      <c r="C528" s="147"/>
      <c r="D528" s="147"/>
      <c r="E528" s="147"/>
      <c r="F528" s="147"/>
      <c r="G528" s="147"/>
      <c r="H528" s="148"/>
      <c r="I528" s="147"/>
      <c r="J528" s="147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</row>
    <row r="529" spans="1:26" ht="12.75" customHeight="1">
      <c r="A529" s="162"/>
      <c r="B529" s="162"/>
      <c r="C529" s="147"/>
      <c r="D529" s="147"/>
      <c r="E529" s="147"/>
      <c r="F529" s="147"/>
      <c r="G529" s="147"/>
      <c r="H529" s="148"/>
      <c r="I529" s="147"/>
      <c r="J529" s="147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</row>
    <row r="530" spans="1:26" ht="12.75" customHeight="1">
      <c r="A530" s="162"/>
      <c r="B530" s="162"/>
      <c r="C530" s="147"/>
      <c r="D530" s="147"/>
      <c r="E530" s="147"/>
      <c r="F530" s="147"/>
      <c r="G530" s="147"/>
      <c r="H530" s="148"/>
      <c r="I530" s="147"/>
      <c r="J530" s="147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</row>
    <row r="531" spans="1:26" ht="12.75" customHeight="1">
      <c r="A531" s="162"/>
      <c r="B531" s="162"/>
      <c r="C531" s="147"/>
      <c r="D531" s="147"/>
      <c r="E531" s="147"/>
      <c r="F531" s="147"/>
      <c r="G531" s="147"/>
      <c r="H531" s="148"/>
      <c r="I531" s="147"/>
      <c r="J531" s="147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</row>
    <row r="532" spans="1:26" ht="12.75" customHeight="1">
      <c r="A532" s="162"/>
      <c r="B532" s="162"/>
      <c r="C532" s="147"/>
      <c r="D532" s="147"/>
      <c r="E532" s="147"/>
      <c r="F532" s="147"/>
      <c r="G532" s="147"/>
      <c r="H532" s="148"/>
      <c r="I532" s="147"/>
      <c r="J532" s="147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</row>
    <row r="533" spans="1:26" ht="12.75" customHeight="1">
      <c r="A533" s="162"/>
      <c r="B533" s="162"/>
      <c r="C533" s="147"/>
      <c r="D533" s="147"/>
      <c r="E533" s="147"/>
      <c r="F533" s="147"/>
      <c r="G533" s="147"/>
      <c r="H533" s="148"/>
      <c r="I533" s="147"/>
      <c r="J533" s="147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</row>
    <row r="534" spans="1:26" ht="12.75" customHeight="1">
      <c r="A534" s="162"/>
      <c r="B534" s="162"/>
      <c r="C534" s="147"/>
      <c r="D534" s="147"/>
      <c r="E534" s="147"/>
      <c r="F534" s="147"/>
      <c r="G534" s="147"/>
      <c r="H534" s="148"/>
      <c r="I534" s="147"/>
      <c r="J534" s="147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</row>
    <row r="535" spans="1:26" ht="12.75" customHeight="1">
      <c r="A535" s="162"/>
      <c r="B535" s="162"/>
      <c r="C535" s="147"/>
      <c r="D535" s="147"/>
      <c r="E535" s="147"/>
      <c r="F535" s="147"/>
      <c r="G535" s="147"/>
      <c r="H535" s="148"/>
      <c r="I535" s="147"/>
      <c r="J535" s="147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</row>
    <row r="536" spans="1:26" ht="12.75" customHeight="1">
      <c r="A536" s="162"/>
      <c r="B536" s="162"/>
      <c r="C536" s="147"/>
      <c r="D536" s="147"/>
      <c r="E536" s="147"/>
      <c r="F536" s="147"/>
      <c r="G536" s="147"/>
      <c r="H536" s="148"/>
      <c r="I536" s="147"/>
      <c r="J536" s="147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</row>
    <row r="537" spans="1:26" ht="12.75" customHeight="1">
      <c r="A537" s="162"/>
      <c r="B537" s="162"/>
      <c r="C537" s="147"/>
      <c r="D537" s="147"/>
      <c r="E537" s="147"/>
      <c r="F537" s="147"/>
      <c r="G537" s="147"/>
      <c r="H537" s="148"/>
      <c r="I537" s="147"/>
      <c r="J537" s="147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</row>
    <row r="538" spans="1:26" ht="12.75" customHeight="1">
      <c r="A538" s="162"/>
      <c r="B538" s="162"/>
      <c r="C538" s="147"/>
      <c r="D538" s="147"/>
      <c r="E538" s="147"/>
      <c r="F538" s="147"/>
      <c r="G538" s="147"/>
      <c r="H538" s="148"/>
      <c r="I538" s="147"/>
      <c r="J538" s="147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</row>
    <row r="539" spans="1:26" ht="12.75" customHeight="1">
      <c r="A539" s="162"/>
      <c r="B539" s="162"/>
      <c r="C539" s="147"/>
      <c r="D539" s="147"/>
      <c r="E539" s="147"/>
      <c r="F539" s="147"/>
      <c r="G539" s="147"/>
      <c r="H539" s="148"/>
      <c r="I539" s="147"/>
      <c r="J539" s="147"/>
      <c r="K539" s="162"/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2"/>
    </row>
    <row r="540" spans="1:26" ht="12.75" customHeight="1">
      <c r="A540" s="162"/>
      <c r="B540" s="162"/>
      <c r="C540" s="147"/>
      <c r="D540" s="147"/>
      <c r="E540" s="147"/>
      <c r="F540" s="147"/>
      <c r="G540" s="147"/>
      <c r="H540" s="148"/>
      <c r="I540" s="147"/>
      <c r="J540" s="147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</row>
    <row r="541" spans="1:26" ht="12.75" customHeight="1">
      <c r="A541" s="162"/>
      <c r="B541" s="162"/>
      <c r="C541" s="147"/>
      <c r="D541" s="147"/>
      <c r="E541" s="147"/>
      <c r="F541" s="147"/>
      <c r="G541" s="147"/>
      <c r="H541" s="148"/>
      <c r="I541" s="147"/>
      <c r="J541" s="147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</row>
    <row r="542" spans="1:26" ht="12.75" customHeight="1">
      <c r="A542" s="162"/>
      <c r="B542" s="162"/>
      <c r="C542" s="147"/>
      <c r="D542" s="147"/>
      <c r="E542" s="147"/>
      <c r="F542" s="147"/>
      <c r="G542" s="147"/>
      <c r="H542" s="148"/>
      <c r="I542" s="147"/>
      <c r="J542" s="147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</row>
    <row r="543" spans="1:26" ht="12.75" customHeight="1">
      <c r="A543" s="162"/>
      <c r="B543" s="162"/>
      <c r="C543" s="147"/>
      <c r="D543" s="147"/>
      <c r="E543" s="147"/>
      <c r="F543" s="147"/>
      <c r="G543" s="147"/>
      <c r="H543" s="148"/>
      <c r="I543" s="147"/>
      <c r="J543" s="147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</row>
    <row r="544" spans="1:26" ht="12.75" customHeight="1">
      <c r="A544" s="162"/>
      <c r="B544" s="162"/>
      <c r="C544" s="147"/>
      <c r="D544" s="147"/>
      <c r="E544" s="147"/>
      <c r="F544" s="147"/>
      <c r="G544" s="147"/>
      <c r="H544" s="148"/>
      <c r="I544" s="147"/>
      <c r="J544" s="147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</row>
    <row r="545" spans="1:26" ht="12.75" customHeight="1">
      <c r="A545" s="162"/>
      <c r="B545" s="162"/>
      <c r="C545" s="147"/>
      <c r="D545" s="147"/>
      <c r="E545" s="147"/>
      <c r="F545" s="147"/>
      <c r="G545" s="147"/>
      <c r="H545" s="148"/>
      <c r="I545" s="147"/>
      <c r="J545" s="147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</row>
    <row r="546" spans="1:26" ht="12.75" customHeight="1">
      <c r="A546" s="162"/>
      <c r="B546" s="162"/>
      <c r="C546" s="147"/>
      <c r="D546" s="147"/>
      <c r="E546" s="147"/>
      <c r="F546" s="147"/>
      <c r="G546" s="147"/>
      <c r="H546" s="148"/>
      <c r="I546" s="147"/>
      <c r="J546" s="147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</row>
    <row r="547" spans="1:26" ht="12.75" customHeight="1">
      <c r="A547" s="162"/>
      <c r="B547" s="162"/>
      <c r="C547" s="147"/>
      <c r="D547" s="147"/>
      <c r="E547" s="147"/>
      <c r="F547" s="147"/>
      <c r="G547" s="147"/>
      <c r="H547" s="148"/>
      <c r="I547" s="147"/>
      <c r="J547" s="147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</row>
    <row r="548" spans="1:26" ht="12.75" customHeight="1">
      <c r="A548" s="162"/>
      <c r="B548" s="162"/>
      <c r="C548" s="147"/>
      <c r="D548" s="147"/>
      <c r="E548" s="147"/>
      <c r="F548" s="147"/>
      <c r="G548" s="147"/>
      <c r="H548" s="148"/>
      <c r="I548" s="147"/>
      <c r="J548" s="147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</row>
    <row r="549" spans="1:26" ht="12.75" customHeight="1">
      <c r="A549" s="162"/>
      <c r="B549" s="162"/>
      <c r="C549" s="147"/>
      <c r="D549" s="147"/>
      <c r="E549" s="147"/>
      <c r="F549" s="147"/>
      <c r="G549" s="147"/>
      <c r="H549" s="148"/>
      <c r="I549" s="147"/>
      <c r="J549" s="147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</row>
    <row r="550" spans="1:26" ht="12.75" customHeight="1">
      <c r="A550" s="162"/>
      <c r="B550" s="162"/>
      <c r="C550" s="147"/>
      <c r="D550" s="147"/>
      <c r="E550" s="147"/>
      <c r="F550" s="147"/>
      <c r="G550" s="147"/>
      <c r="H550" s="148"/>
      <c r="I550" s="147"/>
      <c r="J550" s="147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</row>
    <row r="551" spans="1:26" ht="12.75" customHeight="1">
      <c r="A551" s="162"/>
      <c r="B551" s="162"/>
      <c r="C551" s="147"/>
      <c r="D551" s="147"/>
      <c r="E551" s="147"/>
      <c r="F551" s="147"/>
      <c r="G551" s="147"/>
      <c r="H551" s="148"/>
      <c r="I551" s="147"/>
      <c r="J551" s="147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</row>
    <row r="552" spans="1:26" ht="12.75" customHeight="1">
      <c r="A552" s="162"/>
      <c r="B552" s="162"/>
      <c r="C552" s="147"/>
      <c r="D552" s="147"/>
      <c r="E552" s="147"/>
      <c r="F552" s="147"/>
      <c r="G552" s="147"/>
      <c r="H552" s="148"/>
      <c r="I552" s="147"/>
      <c r="J552" s="147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</row>
    <row r="553" spans="1:26" ht="12.75" customHeight="1">
      <c r="A553" s="162"/>
      <c r="B553" s="162"/>
      <c r="C553" s="147"/>
      <c r="D553" s="147"/>
      <c r="E553" s="147"/>
      <c r="F553" s="147"/>
      <c r="G553" s="147"/>
      <c r="H553" s="148"/>
      <c r="I553" s="147"/>
      <c r="J553" s="147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</row>
    <row r="554" spans="1:26" ht="12.75" customHeight="1">
      <c r="A554" s="162"/>
      <c r="B554" s="162"/>
      <c r="C554" s="147"/>
      <c r="D554" s="147"/>
      <c r="E554" s="147"/>
      <c r="F554" s="147"/>
      <c r="G554" s="147"/>
      <c r="H554" s="148"/>
      <c r="I554" s="147"/>
      <c r="J554" s="147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</row>
    <row r="555" spans="1:26" ht="12.75" customHeight="1">
      <c r="A555" s="162"/>
      <c r="B555" s="162"/>
      <c r="C555" s="147"/>
      <c r="D555" s="147"/>
      <c r="E555" s="147"/>
      <c r="F555" s="147"/>
      <c r="G555" s="147"/>
      <c r="H555" s="148"/>
      <c r="I555" s="147"/>
      <c r="J555" s="147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</row>
    <row r="556" spans="1:26" ht="12.75" customHeight="1">
      <c r="A556" s="162"/>
      <c r="B556" s="162"/>
      <c r="C556" s="147"/>
      <c r="D556" s="147"/>
      <c r="E556" s="147"/>
      <c r="F556" s="147"/>
      <c r="G556" s="147"/>
      <c r="H556" s="148"/>
      <c r="I556" s="147"/>
      <c r="J556" s="147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</row>
    <row r="557" spans="1:26" ht="12.75" customHeight="1">
      <c r="A557" s="162"/>
      <c r="B557" s="162"/>
      <c r="C557" s="147"/>
      <c r="D557" s="147"/>
      <c r="E557" s="147"/>
      <c r="F557" s="147"/>
      <c r="G557" s="147"/>
      <c r="H557" s="148"/>
      <c r="I557" s="147"/>
      <c r="J557" s="147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</row>
    <row r="558" spans="1:26" ht="12.75" customHeight="1">
      <c r="A558" s="162"/>
      <c r="B558" s="162"/>
      <c r="C558" s="147"/>
      <c r="D558" s="147"/>
      <c r="E558" s="147"/>
      <c r="F558" s="147"/>
      <c r="G558" s="147"/>
      <c r="H558" s="148"/>
      <c r="I558" s="147"/>
      <c r="J558" s="147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</row>
    <row r="559" spans="1:26" ht="12.75" customHeight="1">
      <c r="A559" s="162"/>
      <c r="B559" s="162"/>
      <c r="C559" s="147"/>
      <c r="D559" s="147"/>
      <c r="E559" s="147"/>
      <c r="F559" s="147"/>
      <c r="G559" s="147"/>
      <c r="H559" s="148"/>
      <c r="I559" s="147"/>
      <c r="J559" s="147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</row>
    <row r="560" spans="1:26" ht="12.75" customHeight="1">
      <c r="A560" s="162"/>
      <c r="B560" s="162"/>
      <c r="C560" s="147"/>
      <c r="D560" s="147"/>
      <c r="E560" s="147"/>
      <c r="F560" s="147"/>
      <c r="G560" s="147"/>
      <c r="H560" s="148"/>
      <c r="I560" s="147"/>
      <c r="J560" s="147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</row>
    <row r="561" spans="1:26" ht="12.75" customHeight="1">
      <c r="A561" s="162"/>
      <c r="B561" s="162"/>
      <c r="C561" s="147"/>
      <c r="D561" s="147"/>
      <c r="E561" s="147"/>
      <c r="F561" s="147"/>
      <c r="G561" s="147"/>
      <c r="H561" s="148"/>
      <c r="I561" s="147"/>
      <c r="J561" s="147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</row>
    <row r="562" spans="1:26" ht="12.75" customHeight="1">
      <c r="A562" s="162"/>
      <c r="B562" s="162"/>
      <c r="C562" s="147"/>
      <c r="D562" s="147"/>
      <c r="E562" s="147"/>
      <c r="F562" s="147"/>
      <c r="G562" s="147"/>
      <c r="H562" s="148"/>
      <c r="I562" s="147"/>
      <c r="J562" s="147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</row>
    <row r="563" spans="1:26" ht="12.75" customHeight="1">
      <c r="A563" s="162"/>
      <c r="B563" s="162"/>
      <c r="C563" s="147"/>
      <c r="D563" s="147"/>
      <c r="E563" s="147"/>
      <c r="F563" s="147"/>
      <c r="G563" s="147"/>
      <c r="H563" s="148"/>
      <c r="I563" s="147"/>
      <c r="J563" s="147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</row>
    <row r="564" spans="1:26" ht="12.75" customHeight="1">
      <c r="A564" s="162"/>
      <c r="B564" s="162"/>
      <c r="C564" s="147"/>
      <c r="D564" s="147"/>
      <c r="E564" s="147"/>
      <c r="F564" s="147"/>
      <c r="G564" s="147"/>
      <c r="H564" s="148"/>
      <c r="I564" s="147"/>
      <c r="J564" s="147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</row>
    <row r="565" spans="1:26" ht="12.75" customHeight="1">
      <c r="A565" s="162"/>
      <c r="B565" s="162"/>
      <c r="C565" s="147"/>
      <c r="D565" s="147"/>
      <c r="E565" s="147"/>
      <c r="F565" s="147"/>
      <c r="G565" s="147"/>
      <c r="H565" s="148"/>
      <c r="I565" s="147"/>
      <c r="J565" s="147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</row>
    <row r="566" spans="1:26" ht="12.75" customHeight="1">
      <c r="A566" s="162"/>
      <c r="B566" s="162"/>
      <c r="C566" s="147"/>
      <c r="D566" s="147"/>
      <c r="E566" s="147"/>
      <c r="F566" s="147"/>
      <c r="G566" s="147"/>
      <c r="H566" s="148"/>
      <c r="I566" s="147"/>
      <c r="J566" s="147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</row>
    <row r="567" spans="1:26" ht="12.75" customHeight="1">
      <c r="A567" s="162"/>
      <c r="B567" s="162"/>
      <c r="C567" s="147"/>
      <c r="D567" s="147"/>
      <c r="E567" s="147"/>
      <c r="F567" s="147"/>
      <c r="G567" s="147"/>
      <c r="H567" s="148"/>
      <c r="I567" s="147"/>
      <c r="J567" s="147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</row>
    <row r="568" spans="1:26" ht="12.75" customHeight="1">
      <c r="A568" s="162"/>
      <c r="B568" s="162"/>
      <c r="C568" s="147"/>
      <c r="D568" s="147"/>
      <c r="E568" s="147"/>
      <c r="F568" s="147"/>
      <c r="G568" s="147"/>
      <c r="H568" s="148"/>
      <c r="I568" s="147"/>
      <c r="J568" s="147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</row>
    <row r="569" spans="1:26" ht="12.75" customHeight="1">
      <c r="A569" s="162"/>
      <c r="B569" s="162"/>
      <c r="C569" s="147"/>
      <c r="D569" s="147"/>
      <c r="E569" s="147"/>
      <c r="F569" s="147"/>
      <c r="G569" s="147"/>
      <c r="H569" s="148"/>
      <c r="I569" s="147"/>
      <c r="J569" s="147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</row>
    <row r="570" spans="1:26" ht="12.75" customHeight="1">
      <c r="A570" s="162"/>
      <c r="B570" s="162"/>
      <c r="C570" s="147"/>
      <c r="D570" s="147"/>
      <c r="E570" s="147"/>
      <c r="F570" s="147"/>
      <c r="G570" s="147"/>
      <c r="H570" s="148"/>
      <c r="I570" s="147"/>
      <c r="J570" s="147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</row>
    <row r="571" spans="1:26" ht="12.75" customHeight="1">
      <c r="A571" s="162"/>
      <c r="B571" s="162"/>
      <c r="C571" s="147"/>
      <c r="D571" s="147"/>
      <c r="E571" s="147"/>
      <c r="F571" s="147"/>
      <c r="G571" s="147"/>
      <c r="H571" s="148"/>
      <c r="I571" s="147"/>
      <c r="J571" s="147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</row>
    <row r="572" spans="1:26" ht="12.75" customHeight="1">
      <c r="A572" s="162"/>
      <c r="B572" s="162"/>
      <c r="C572" s="147"/>
      <c r="D572" s="147"/>
      <c r="E572" s="147"/>
      <c r="F572" s="147"/>
      <c r="G572" s="147"/>
      <c r="H572" s="148"/>
      <c r="I572" s="147"/>
      <c r="J572" s="147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</row>
    <row r="573" spans="1:26" ht="12.75" customHeight="1">
      <c r="A573" s="162"/>
      <c r="B573" s="162"/>
      <c r="C573" s="147"/>
      <c r="D573" s="147"/>
      <c r="E573" s="147"/>
      <c r="F573" s="147"/>
      <c r="G573" s="147"/>
      <c r="H573" s="148"/>
      <c r="I573" s="147"/>
      <c r="J573" s="147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</row>
    <row r="574" spans="1:26" ht="12.75" customHeight="1">
      <c r="A574" s="162"/>
      <c r="B574" s="162"/>
      <c r="C574" s="147"/>
      <c r="D574" s="147"/>
      <c r="E574" s="147"/>
      <c r="F574" s="147"/>
      <c r="G574" s="147"/>
      <c r="H574" s="148"/>
      <c r="I574" s="147"/>
      <c r="J574" s="147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</row>
    <row r="575" spans="1:26" ht="12.75" customHeight="1">
      <c r="A575" s="162"/>
      <c r="B575" s="162"/>
      <c r="C575" s="147"/>
      <c r="D575" s="147"/>
      <c r="E575" s="147"/>
      <c r="F575" s="147"/>
      <c r="G575" s="147"/>
      <c r="H575" s="148"/>
      <c r="I575" s="147"/>
      <c r="J575" s="147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</row>
    <row r="576" spans="1:26" ht="12.75" customHeight="1">
      <c r="A576" s="162"/>
      <c r="B576" s="162"/>
      <c r="C576" s="147"/>
      <c r="D576" s="147"/>
      <c r="E576" s="147"/>
      <c r="F576" s="147"/>
      <c r="G576" s="147"/>
      <c r="H576" s="148"/>
      <c r="I576" s="147"/>
      <c r="J576" s="147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</row>
    <row r="577" spans="1:26" ht="12.75" customHeight="1">
      <c r="A577" s="162"/>
      <c r="B577" s="162"/>
      <c r="C577" s="147"/>
      <c r="D577" s="147"/>
      <c r="E577" s="147"/>
      <c r="F577" s="147"/>
      <c r="G577" s="147"/>
      <c r="H577" s="148"/>
      <c r="I577" s="147"/>
      <c r="J577" s="147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</row>
    <row r="578" spans="1:26" ht="12.75" customHeight="1">
      <c r="A578" s="162"/>
      <c r="B578" s="162"/>
      <c r="C578" s="147"/>
      <c r="D578" s="147"/>
      <c r="E578" s="147"/>
      <c r="F578" s="147"/>
      <c r="G578" s="147"/>
      <c r="H578" s="148"/>
      <c r="I578" s="147"/>
      <c r="J578" s="147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</row>
    <row r="579" spans="1:26" ht="12.75" customHeight="1">
      <c r="A579" s="162"/>
      <c r="B579" s="162"/>
      <c r="C579" s="147"/>
      <c r="D579" s="147"/>
      <c r="E579" s="147"/>
      <c r="F579" s="147"/>
      <c r="G579" s="147"/>
      <c r="H579" s="148"/>
      <c r="I579" s="147"/>
      <c r="J579" s="147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</row>
    <row r="580" spans="1:26" ht="12.75" customHeight="1">
      <c r="A580" s="162"/>
      <c r="B580" s="162"/>
      <c r="C580" s="147"/>
      <c r="D580" s="147"/>
      <c r="E580" s="147"/>
      <c r="F580" s="147"/>
      <c r="G580" s="147"/>
      <c r="H580" s="148"/>
      <c r="I580" s="147"/>
      <c r="J580" s="147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</row>
    <row r="581" spans="1:26" ht="12.75" customHeight="1">
      <c r="A581" s="162"/>
      <c r="B581" s="162"/>
      <c r="C581" s="147"/>
      <c r="D581" s="147"/>
      <c r="E581" s="147"/>
      <c r="F581" s="147"/>
      <c r="G581" s="147"/>
      <c r="H581" s="148"/>
      <c r="I581" s="147"/>
      <c r="J581" s="147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</row>
    <row r="582" spans="1:26" ht="12.75" customHeight="1">
      <c r="A582" s="162"/>
      <c r="B582" s="162"/>
      <c r="C582" s="147"/>
      <c r="D582" s="147"/>
      <c r="E582" s="147"/>
      <c r="F582" s="147"/>
      <c r="G582" s="147"/>
      <c r="H582" s="148"/>
      <c r="I582" s="147"/>
      <c r="J582" s="147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</row>
    <row r="583" spans="1:26" ht="12.75" customHeight="1">
      <c r="A583" s="162"/>
      <c r="B583" s="162"/>
      <c r="C583" s="147"/>
      <c r="D583" s="147"/>
      <c r="E583" s="147"/>
      <c r="F583" s="147"/>
      <c r="G583" s="147"/>
      <c r="H583" s="148"/>
      <c r="I583" s="147"/>
      <c r="J583" s="147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</row>
    <row r="584" spans="1:26" ht="12.75" customHeight="1">
      <c r="A584" s="162"/>
      <c r="B584" s="162"/>
      <c r="C584" s="147"/>
      <c r="D584" s="147"/>
      <c r="E584" s="147"/>
      <c r="F584" s="147"/>
      <c r="G584" s="147"/>
      <c r="H584" s="148"/>
      <c r="I584" s="147"/>
      <c r="J584" s="147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</row>
    <row r="585" spans="1:26" ht="12.75" customHeight="1">
      <c r="A585" s="162"/>
      <c r="B585" s="162"/>
      <c r="C585" s="147"/>
      <c r="D585" s="147"/>
      <c r="E585" s="147"/>
      <c r="F585" s="147"/>
      <c r="G585" s="147"/>
      <c r="H585" s="148"/>
      <c r="I585" s="147"/>
      <c r="J585" s="147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</row>
    <row r="586" spans="1:26" ht="12.75" customHeight="1">
      <c r="A586" s="162"/>
      <c r="B586" s="162"/>
      <c r="C586" s="147"/>
      <c r="D586" s="147"/>
      <c r="E586" s="147"/>
      <c r="F586" s="147"/>
      <c r="G586" s="147"/>
      <c r="H586" s="148"/>
      <c r="I586" s="147"/>
      <c r="J586" s="147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</row>
    <row r="587" spans="1:26" ht="12.75" customHeight="1">
      <c r="A587" s="162"/>
      <c r="B587" s="162"/>
      <c r="C587" s="147"/>
      <c r="D587" s="147"/>
      <c r="E587" s="147"/>
      <c r="F587" s="147"/>
      <c r="G587" s="147"/>
      <c r="H587" s="148"/>
      <c r="I587" s="147"/>
      <c r="J587" s="147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</row>
    <row r="588" spans="1:26" ht="12.75" customHeight="1">
      <c r="A588" s="162"/>
      <c r="B588" s="162"/>
      <c r="C588" s="147"/>
      <c r="D588" s="147"/>
      <c r="E588" s="147"/>
      <c r="F588" s="147"/>
      <c r="G588" s="147"/>
      <c r="H588" s="148"/>
      <c r="I588" s="147"/>
      <c r="J588" s="147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</row>
    <row r="589" spans="1:26" ht="12.75" customHeight="1">
      <c r="A589" s="162"/>
      <c r="B589" s="162"/>
      <c r="C589" s="147"/>
      <c r="D589" s="147"/>
      <c r="E589" s="147"/>
      <c r="F589" s="147"/>
      <c r="G589" s="147"/>
      <c r="H589" s="148"/>
      <c r="I589" s="147"/>
      <c r="J589" s="147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</row>
    <row r="590" spans="1:26" ht="12.75" customHeight="1">
      <c r="A590" s="162"/>
      <c r="B590" s="162"/>
      <c r="C590" s="147"/>
      <c r="D590" s="147"/>
      <c r="E590" s="147"/>
      <c r="F590" s="147"/>
      <c r="G590" s="147"/>
      <c r="H590" s="148"/>
      <c r="I590" s="147"/>
      <c r="J590" s="147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</row>
    <row r="591" spans="1:26" ht="12.75" customHeight="1">
      <c r="A591" s="162"/>
      <c r="B591" s="162"/>
      <c r="C591" s="147"/>
      <c r="D591" s="147"/>
      <c r="E591" s="147"/>
      <c r="F591" s="147"/>
      <c r="G591" s="147"/>
      <c r="H591" s="148"/>
      <c r="I591" s="147"/>
      <c r="J591" s="147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</row>
    <row r="592" spans="1:26" ht="12.75" customHeight="1">
      <c r="A592" s="162"/>
      <c r="B592" s="162"/>
      <c r="C592" s="147"/>
      <c r="D592" s="147"/>
      <c r="E592" s="147"/>
      <c r="F592" s="147"/>
      <c r="G592" s="147"/>
      <c r="H592" s="148"/>
      <c r="I592" s="147"/>
      <c r="J592" s="147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</row>
    <row r="593" spans="1:26" ht="12.75" customHeight="1">
      <c r="A593" s="162"/>
      <c r="B593" s="162"/>
      <c r="C593" s="147"/>
      <c r="D593" s="147"/>
      <c r="E593" s="147"/>
      <c r="F593" s="147"/>
      <c r="G593" s="147"/>
      <c r="H593" s="148"/>
      <c r="I593" s="147"/>
      <c r="J593" s="147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</row>
    <row r="594" spans="1:26" ht="12.75" customHeight="1">
      <c r="A594" s="162"/>
      <c r="B594" s="162"/>
      <c r="C594" s="147"/>
      <c r="D594" s="147"/>
      <c r="E594" s="147"/>
      <c r="F594" s="147"/>
      <c r="G594" s="147"/>
      <c r="H594" s="148"/>
      <c r="I594" s="147"/>
      <c r="J594" s="147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</row>
    <row r="595" spans="1:26" ht="12.75" customHeight="1">
      <c r="A595" s="162"/>
      <c r="B595" s="162"/>
      <c r="C595" s="147"/>
      <c r="D595" s="147"/>
      <c r="E595" s="147"/>
      <c r="F595" s="147"/>
      <c r="G595" s="147"/>
      <c r="H595" s="148"/>
      <c r="I595" s="147"/>
      <c r="J595" s="147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</row>
    <row r="596" spans="1:26" ht="12.75" customHeight="1">
      <c r="A596" s="162"/>
      <c r="B596" s="162"/>
      <c r="C596" s="147"/>
      <c r="D596" s="147"/>
      <c r="E596" s="147"/>
      <c r="F596" s="147"/>
      <c r="G596" s="147"/>
      <c r="H596" s="148"/>
      <c r="I596" s="147"/>
      <c r="J596" s="147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</row>
    <row r="597" spans="1:26" ht="12.75" customHeight="1">
      <c r="A597" s="162"/>
      <c r="B597" s="162"/>
      <c r="C597" s="147"/>
      <c r="D597" s="147"/>
      <c r="E597" s="147"/>
      <c r="F597" s="147"/>
      <c r="G597" s="147"/>
      <c r="H597" s="148"/>
      <c r="I597" s="147"/>
      <c r="J597" s="147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</row>
    <row r="598" spans="1:26" ht="12.75" customHeight="1">
      <c r="A598" s="162"/>
      <c r="B598" s="162"/>
      <c r="C598" s="147"/>
      <c r="D598" s="147"/>
      <c r="E598" s="147"/>
      <c r="F598" s="147"/>
      <c r="G598" s="147"/>
      <c r="H598" s="148"/>
      <c r="I598" s="147"/>
      <c r="J598" s="147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</row>
    <row r="599" spans="1:26" ht="12.75" customHeight="1">
      <c r="A599" s="162"/>
      <c r="B599" s="162"/>
      <c r="C599" s="147"/>
      <c r="D599" s="147"/>
      <c r="E599" s="147"/>
      <c r="F599" s="147"/>
      <c r="G599" s="147"/>
      <c r="H599" s="148"/>
      <c r="I599" s="147"/>
      <c r="J599" s="147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</row>
    <row r="600" spans="1:26" ht="12.75" customHeight="1">
      <c r="A600" s="162"/>
      <c r="B600" s="162"/>
      <c r="C600" s="147"/>
      <c r="D600" s="147"/>
      <c r="E600" s="147"/>
      <c r="F600" s="147"/>
      <c r="G600" s="147"/>
      <c r="H600" s="148"/>
      <c r="I600" s="147"/>
      <c r="J600" s="147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</row>
    <row r="601" spans="1:26" ht="12.75" customHeight="1">
      <c r="A601" s="162"/>
      <c r="B601" s="162"/>
      <c r="C601" s="147"/>
      <c r="D601" s="147"/>
      <c r="E601" s="147"/>
      <c r="F601" s="147"/>
      <c r="G601" s="147"/>
      <c r="H601" s="148"/>
      <c r="I601" s="147"/>
      <c r="J601" s="147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</row>
    <row r="602" spans="1:26" ht="12.75" customHeight="1">
      <c r="A602" s="162"/>
      <c r="B602" s="162"/>
      <c r="C602" s="147"/>
      <c r="D602" s="147"/>
      <c r="E602" s="147"/>
      <c r="F602" s="147"/>
      <c r="G602" s="147"/>
      <c r="H602" s="148"/>
      <c r="I602" s="147"/>
      <c r="J602" s="147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</row>
    <row r="603" spans="1:26" ht="12.75" customHeight="1">
      <c r="A603" s="162"/>
      <c r="B603" s="162"/>
      <c r="C603" s="147"/>
      <c r="D603" s="147"/>
      <c r="E603" s="147"/>
      <c r="F603" s="147"/>
      <c r="G603" s="147"/>
      <c r="H603" s="148"/>
      <c r="I603" s="147"/>
      <c r="J603" s="147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</row>
    <row r="604" spans="1:26" ht="12.75" customHeight="1">
      <c r="A604" s="162"/>
      <c r="B604" s="162"/>
      <c r="C604" s="147"/>
      <c r="D604" s="147"/>
      <c r="E604" s="147"/>
      <c r="F604" s="147"/>
      <c r="G604" s="147"/>
      <c r="H604" s="148"/>
      <c r="I604" s="147"/>
      <c r="J604" s="147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</row>
    <row r="605" spans="1:26" ht="12.75" customHeight="1">
      <c r="A605" s="162"/>
      <c r="B605" s="162"/>
      <c r="C605" s="147"/>
      <c r="D605" s="147"/>
      <c r="E605" s="147"/>
      <c r="F605" s="147"/>
      <c r="G605" s="147"/>
      <c r="H605" s="148"/>
      <c r="I605" s="147"/>
      <c r="J605" s="147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</row>
    <row r="606" spans="1:26" ht="12.75" customHeight="1">
      <c r="A606" s="162"/>
      <c r="B606" s="162"/>
      <c r="C606" s="147"/>
      <c r="D606" s="147"/>
      <c r="E606" s="147"/>
      <c r="F606" s="147"/>
      <c r="G606" s="147"/>
      <c r="H606" s="148"/>
      <c r="I606" s="147"/>
      <c r="J606" s="147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</row>
    <row r="607" spans="1:26" ht="12.75" customHeight="1">
      <c r="A607" s="162"/>
      <c r="B607" s="162"/>
      <c r="C607" s="147"/>
      <c r="D607" s="147"/>
      <c r="E607" s="147"/>
      <c r="F607" s="147"/>
      <c r="G607" s="147"/>
      <c r="H607" s="148"/>
      <c r="I607" s="147"/>
      <c r="J607" s="147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</row>
    <row r="608" spans="1:26" ht="12.75" customHeight="1">
      <c r="A608" s="162"/>
      <c r="B608" s="162"/>
      <c r="C608" s="147"/>
      <c r="D608" s="147"/>
      <c r="E608" s="147"/>
      <c r="F608" s="147"/>
      <c r="G608" s="147"/>
      <c r="H608" s="148"/>
      <c r="I608" s="147"/>
      <c r="J608" s="147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</row>
    <row r="609" spans="1:26" ht="12.75" customHeight="1">
      <c r="A609" s="162"/>
      <c r="B609" s="162"/>
      <c r="C609" s="147"/>
      <c r="D609" s="147"/>
      <c r="E609" s="147"/>
      <c r="F609" s="147"/>
      <c r="G609" s="147"/>
      <c r="H609" s="148"/>
      <c r="I609" s="147"/>
      <c r="J609" s="147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</row>
    <row r="610" spans="1:26" ht="12.75" customHeight="1">
      <c r="A610" s="162"/>
      <c r="B610" s="162"/>
      <c r="C610" s="147"/>
      <c r="D610" s="147"/>
      <c r="E610" s="147"/>
      <c r="F610" s="147"/>
      <c r="G610" s="147"/>
      <c r="H610" s="148"/>
      <c r="I610" s="147"/>
      <c r="J610" s="147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</row>
    <row r="611" spans="1:26" ht="12.75" customHeight="1">
      <c r="A611" s="162"/>
      <c r="B611" s="162"/>
      <c r="C611" s="147"/>
      <c r="D611" s="147"/>
      <c r="E611" s="147"/>
      <c r="F611" s="147"/>
      <c r="G611" s="147"/>
      <c r="H611" s="148"/>
      <c r="I611" s="147"/>
      <c r="J611" s="147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</row>
    <row r="612" spans="1:26" ht="12.75" customHeight="1">
      <c r="A612" s="162"/>
      <c r="B612" s="162"/>
      <c r="C612" s="147"/>
      <c r="D612" s="147"/>
      <c r="E612" s="147"/>
      <c r="F612" s="147"/>
      <c r="G612" s="147"/>
      <c r="H612" s="148"/>
      <c r="I612" s="147"/>
      <c r="J612" s="147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</row>
    <row r="613" spans="1:26" ht="12.75" customHeight="1">
      <c r="A613" s="162"/>
      <c r="B613" s="162"/>
      <c r="C613" s="147"/>
      <c r="D613" s="147"/>
      <c r="E613" s="147"/>
      <c r="F613" s="147"/>
      <c r="G613" s="147"/>
      <c r="H613" s="148"/>
      <c r="I613" s="147"/>
      <c r="J613" s="147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</row>
    <row r="614" spans="1:26" ht="12.75" customHeight="1">
      <c r="A614" s="162"/>
      <c r="B614" s="162"/>
      <c r="C614" s="147"/>
      <c r="D614" s="147"/>
      <c r="E614" s="147"/>
      <c r="F614" s="147"/>
      <c r="G614" s="147"/>
      <c r="H614" s="148"/>
      <c r="I614" s="147"/>
      <c r="J614" s="147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</row>
    <row r="615" spans="1:26" ht="12.75" customHeight="1">
      <c r="A615" s="162"/>
      <c r="B615" s="162"/>
      <c r="C615" s="147"/>
      <c r="D615" s="147"/>
      <c r="E615" s="147"/>
      <c r="F615" s="147"/>
      <c r="G615" s="147"/>
      <c r="H615" s="148"/>
      <c r="I615" s="147"/>
      <c r="J615" s="147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</row>
    <row r="616" spans="1:26" ht="12.75" customHeight="1">
      <c r="A616" s="162"/>
      <c r="B616" s="162"/>
      <c r="C616" s="147"/>
      <c r="D616" s="147"/>
      <c r="E616" s="147"/>
      <c r="F616" s="147"/>
      <c r="G616" s="147"/>
      <c r="H616" s="148"/>
      <c r="I616" s="147"/>
      <c r="J616" s="147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</row>
    <row r="617" spans="1:26" ht="12.75" customHeight="1">
      <c r="A617" s="162"/>
      <c r="B617" s="162"/>
      <c r="C617" s="147"/>
      <c r="D617" s="147"/>
      <c r="E617" s="147"/>
      <c r="F617" s="147"/>
      <c r="G617" s="147"/>
      <c r="H617" s="148"/>
      <c r="I617" s="147"/>
      <c r="J617" s="147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</row>
    <row r="618" spans="1:26" ht="12.75" customHeight="1">
      <c r="A618" s="162"/>
      <c r="B618" s="162"/>
      <c r="C618" s="147"/>
      <c r="D618" s="147"/>
      <c r="E618" s="147"/>
      <c r="F618" s="147"/>
      <c r="G618" s="147"/>
      <c r="H618" s="148"/>
      <c r="I618" s="147"/>
      <c r="J618" s="147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</row>
    <row r="619" spans="1:26" ht="12.75" customHeight="1">
      <c r="A619" s="162"/>
      <c r="B619" s="162"/>
      <c r="C619" s="147"/>
      <c r="D619" s="147"/>
      <c r="E619" s="147"/>
      <c r="F619" s="147"/>
      <c r="G619" s="147"/>
      <c r="H619" s="148"/>
      <c r="I619" s="147"/>
      <c r="J619" s="147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</row>
    <row r="620" spans="1:26" ht="12.75" customHeight="1">
      <c r="A620" s="162"/>
      <c r="B620" s="162"/>
      <c r="C620" s="147"/>
      <c r="D620" s="147"/>
      <c r="E620" s="147"/>
      <c r="F620" s="147"/>
      <c r="G620" s="147"/>
      <c r="H620" s="148"/>
      <c r="I620" s="147"/>
      <c r="J620" s="147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</row>
    <row r="621" spans="1:26" ht="12.75" customHeight="1">
      <c r="A621" s="162"/>
      <c r="B621" s="162"/>
      <c r="C621" s="147"/>
      <c r="D621" s="147"/>
      <c r="E621" s="147"/>
      <c r="F621" s="147"/>
      <c r="G621" s="147"/>
      <c r="H621" s="148"/>
      <c r="I621" s="147"/>
      <c r="J621" s="147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</row>
    <row r="622" spans="1:26" ht="12.75" customHeight="1">
      <c r="A622" s="162"/>
      <c r="B622" s="162"/>
      <c r="C622" s="147"/>
      <c r="D622" s="147"/>
      <c r="E622" s="147"/>
      <c r="F622" s="147"/>
      <c r="G622" s="147"/>
      <c r="H622" s="148"/>
      <c r="I622" s="147"/>
      <c r="J622" s="147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</row>
    <row r="623" spans="1:26" ht="12.75" customHeight="1">
      <c r="A623" s="162"/>
      <c r="B623" s="162"/>
      <c r="C623" s="147"/>
      <c r="D623" s="147"/>
      <c r="E623" s="147"/>
      <c r="F623" s="147"/>
      <c r="G623" s="147"/>
      <c r="H623" s="148"/>
      <c r="I623" s="147"/>
      <c r="J623" s="147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</row>
    <row r="624" spans="1:26" ht="12.75" customHeight="1">
      <c r="A624" s="162"/>
      <c r="B624" s="162"/>
      <c r="C624" s="147"/>
      <c r="D624" s="147"/>
      <c r="E624" s="147"/>
      <c r="F624" s="147"/>
      <c r="G624" s="147"/>
      <c r="H624" s="148"/>
      <c r="I624" s="147"/>
      <c r="J624" s="147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</row>
    <row r="625" spans="1:26" ht="12.75" customHeight="1">
      <c r="A625" s="162"/>
      <c r="B625" s="162"/>
      <c r="C625" s="147"/>
      <c r="D625" s="147"/>
      <c r="E625" s="147"/>
      <c r="F625" s="147"/>
      <c r="G625" s="147"/>
      <c r="H625" s="148"/>
      <c r="I625" s="147"/>
      <c r="J625" s="147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</row>
    <row r="626" spans="1:26" ht="12.75" customHeight="1">
      <c r="A626" s="162"/>
      <c r="B626" s="162"/>
      <c r="C626" s="147"/>
      <c r="D626" s="147"/>
      <c r="E626" s="147"/>
      <c r="F626" s="147"/>
      <c r="G626" s="147"/>
      <c r="H626" s="148"/>
      <c r="I626" s="147"/>
      <c r="J626" s="147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</row>
    <row r="627" spans="1:26" ht="12.75" customHeight="1">
      <c r="A627" s="162"/>
      <c r="B627" s="162"/>
      <c r="C627" s="147"/>
      <c r="D627" s="147"/>
      <c r="E627" s="147"/>
      <c r="F627" s="147"/>
      <c r="G627" s="147"/>
      <c r="H627" s="148"/>
      <c r="I627" s="147"/>
      <c r="J627" s="147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</row>
    <row r="628" spans="1:26" ht="12.75" customHeight="1">
      <c r="A628" s="162"/>
      <c r="B628" s="162"/>
      <c r="C628" s="147"/>
      <c r="D628" s="147"/>
      <c r="E628" s="147"/>
      <c r="F628" s="147"/>
      <c r="G628" s="147"/>
      <c r="H628" s="148"/>
      <c r="I628" s="147"/>
      <c r="J628" s="147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</row>
    <row r="629" spans="1:26" ht="12.75" customHeight="1">
      <c r="A629" s="162"/>
      <c r="B629" s="162"/>
      <c r="C629" s="147"/>
      <c r="D629" s="147"/>
      <c r="E629" s="147"/>
      <c r="F629" s="147"/>
      <c r="G629" s="147"/>
      <c r="H629" s="148"/>
      <c r="I629" s="147"/>
      <c r="J629" s="147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</row>
    <row r="630" spans="1:26" ht="12.75" customHeight="1">
      <c r="A630" s="162"/>
      <c r="B630" s="162"/>
      <c r="C630" s="147"/>
      <c r="D630" s="147"/>
      <c r="E630" s="147"/>
      <c r="F630" s="147"/>
      <c r="G630" s="147"/>
      <c r="H630" s="148"/>
      <c r="I630" s="147"/>
      <c r="J630" s="147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</row>
    <row r="631" spans="1:26" ht="12.75" customHeight="1">
      <c r="A631" s="162"/>
      <c r="B631" s="162"/>
      <c r="C631" s="147"/>
      <c r="D631" s="147"/>
      <c r="E631" s="147"/>
      <c r="F631" s="147"/>
      <c r="G631" s="147"/>
      <c r="H631" s="148"/>
      <c r="I631" s="147"/>
      <c r="J631" s="147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</row>
    <row r="632" spans="1:26" ht="12.75" customHeight="1">
      <c r="A632" s="162"/>
      <c r="B632" s="162"/>
      <c r="C632" s="147"/>
      <c r="D632" s="147"/>
      <c r="E632" s="147"/>
      <c r="F632" s="147"/>
      <c r="G632" s="147"/>
      <c r="H632" s="148"/>
      <c r="I632" s="147"/>
      <c r="J632" s="147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</row>
    <row r="633" spans="1:26" ht="12.75" customHeight="1">
      <c r="A633" s="162"/>
      <c r="B633" s="162"/>
      <c r="C633" s="147"/>
      <c r="D633" s="147"/>
      <c r="E633" s="147"/>
      <c r="F633" s="147"/>
      <c r="G633" s="147"/>
      <c r="H633" s="148"/>
      <c r="I633" s="147"/>
      <c r="J633" s="147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</row>
    <row r="634" spans="1:26" ht="12.75" customHeight="1">
      <c r="A634" s="162"/>
      <c r="B634" s="162"/>
      <c r="C634" s="147"/>
      <c r="D634" s="147"/>
      <c r="E634" s="147"/>
      <c r="F634" s="147"/>
      <c r="G634" s="147"/>
      <c r="H634" s="148"/>
      <c r="I634" s="147"/>
      <c r="J634" s="147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</row>
    <row r="635" spans="1:26" ht="12.75" customHeight="1">
      <c r="A635" s="162"/>
      <c r="B635" s="162"/>
      <c r="C635" s="147"/>
      <c r="D635" s="147"/>
      <c r="E635" s="147"/>
      <c r="F635" s="147"/>
      <c r="G635" s="147"/>
      <c r="H635" s="148"/>
      <c r="I635" s="147"/>
      <c r="J635" s="147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</row>
    <row r="636" spans="1:26" ht="12.75" customHeight="1">
      <c r="A636" s="162"/>
      <c r="B636" s="162"/>
      <c r="C636" s="147"/>
      <c r="D636" s="147"/>
      <c r="E636" s="147"/>
      <c r="F636" s="147"/>
      <c r="G636" s="147"/>
      <c r="H636" s="148"/>
      <c r="I636" s="147"/>
      <c r="J636" s="147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</row>
    <row r="637" spans="1:26" ht="12.75" customHeight="1">
      <c r="A637" s="162"/>
      <c r="B637" s="162"/>
      <c r="C637" s="147"/>
      <c r="D637" s="147"/>
      <c r="E637" s="147"/>
      <c r="F637" s="147"/>
      <c r="G637" s="147"/>
      <c r="H637" s="148"/>
      <c r="I637" s="147"/>
      <c r="J637" s="147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</row>
    <row r="638" spans="1:26" ht="12.75" customHeight="1">
      <c r="A638" s="162"/>
      <c r="B638" s="162"/>
      <c r="C638" s="147"/>
      <c r="D638" s="147"/>
      <c r="E638" s="147"/>
      <c r="F638" s="147"/>
      <c r="G638" s="147"/>
      <c r="H638" s="148"/>
      <c r="I638" s="147"/>
      <c r="J638" s="147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</row>
    <row r="639" spans="1:26" ht="12.75" customHeight="1">
      <c r="A639" s="162"/>
      <c r="B639" s="162"/>
      <c r="C639" s="147"/>
      <c r="D639" s="147"/>
      <c r="E639" s="147"/>
      <c r="F639" s="147"/>
      <c r="G639" s="147"/>
      <c r="H639" s="148"/>
      <c r="I639" s="147"/>
      <c r="J639" s="147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</row>
    <row r="640" spans="1:26" ht="12.75" customHeight="1">
      <c r="A640" s="162"/>
      <c r="B640" s="162"/>
      <c r="C640" s="147"/>
      <c r="D640" s="147"/>
      <c r="E640" s="147"/>
      <c r="F640" s="147"/>
      <c r="G640" s="147"/>
      <c r="H640" s="148"/>
      <c r="I640" s="147"/>
      <c r="J640" s="147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</row>
    <row r="641" spans="1:26" ht="12.75" customHeight="1">
      <c r="A641" s="162"/>
      <c r="B641" s="162"/>
      <c r="C641" s="147"/>
      <c r="D641" s="147"/>
      <c r="E641" s="147"/>
      <c r="F641" s="147"/>
      <c r="G641" s="147"/>
      <c r="H641" s="148"/>
      <c r="I641" s="147"/>
      <c r="J641" s="147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</row>
    <row r="642" spans="1:26" ht="12.75" customHeight="1">
      <c r="A642" s="162"/>
      <c r="B642" s="162"/>
      <c r="C642" s="147"/>
      <c r="D642" s="147"/>
      <c r="E642" s="147"/>
      <c r="F642" s="147"/>
      <c r="G642" s="147"/>
      <c r="H642" s="148"/>
      <c r="I642" s="147"/>
      <c r="J642" s="147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</row>
    <row r="643" spans="1:26" ht="12.75" customHeight="1">
      <c r="A643" s="162"/>
      <c r="B643" s="162"/>
      <c r="C643" s="147"/>
      <c r="D643" s="147"/>
      <c r="E643" s="147"/>
      <c r="F643" s="147"/>
      <c r="G643" s="147"/>
      <c r="H643" s="148"/>
      <c r="I643" s="147"/>
      <c r="J643" s="147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</row>
    <row r="644" spans="1:26" ht="12.75" customHeight="1">
      <c r="A644" s="162"/>
      <c r="B644" s="162"/>
      <c r="C644" s="147"/>
      <c r="D644" s="147"/>
      <c r="E644" s="147"/>
      <c r="F644" s="147"/>
      <c r="G644" s="147"/>
      <c r="H644" s="148"/>
      <c r="I644" s="147"/>
      <c r="J644" s="147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</row>
    <row r="645" spans="1:26" ht="12.75" customHeight="1">
      <c r="A645" s="162"/>
      <c r="B645" s="162"/>
      <c r="C645" s="147"/>
      <c r="D645" s="147"/>
      <c r="E645" s="147"/>
      <c r="F645" s="147"/>
      <c r="G645" s="147"/>
      <c r="H645" s="148"/>
      <c r="I645" s="147"/>
      <c r="J645" s="147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</row>
    <row r="646" spans="1:26" ht="12.75" customHeight="1">
      <c r="A646" s="162"/>
      <c r="B646" s="162"/>
      <c r="C646" s="147"/>
      <c r="D646" s="147"/>
      <c r="E646" s="147"/>
      <c r="F646" s="147"/>
      <c r="G646" s="147"/>
      <c r="H646" s="148"/>
      <c r="I646" s="147"/>
      <c r="J646" s="147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</row>
    <row r="647" spans="1:26" ht="12.75" customHeight="1">
      <c r="A647" s="162"/>
      <c r="B647" s="162"/>
      <c r="C647" s="147"/>
      <c r="D647" s="147"/>
      <c r="E647" s="147"/>
      <c r="F647" s="147"/>
      <c r="G647" s="147"/>
      <c r="H647" s="148"/>
      <c r="I647" s="147"/>
      <c r="J647" s="147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</row>
    <row r="648" spans="1:26" ht="12.75" customHeight="1">
      <c r="A648" s="162"/>
      <c r="B648" s="162"/>
      <c r="C648" s="147"/>
      <c r="D648" s="147"/>
      <c r="E648" s="147"/>
      <c r="F648" s="147"/>
      <c r="G648" s="147"/>
      <c r="H648" s="148"/>
      <c r="I648" s="147"/>
      <c r="J648" s="147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</row>
    <row r="649" spans="1:26" ht="12.75" customHeight="1">
      <c r="A649" s="162"/>
      <c r="B649" s="162"/>
      <c r="C649" s="147"/>
      <c r="D649" s="147"/>
      <c r="E649" s="147"/>
      <c r="F649" s="147"/>
      <c r="G649" s="147"/>
      <c r="H649" s="148"/>
      <c r="I649" s="147"/>
      <c r="J649" s="147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</row>
    <row r="650" spans="1:26" ht="12.75" customHeight="1">
      <c r="A650" s="162"/>
      <c r="B650" s="162"/>
      <c r="C650" s="147"/>
      <c r="D650" s="147"/>
      <c r="E650" s="147"/>
      <c r="F650" s="147"/>
      <c r="G650" s="147"/>
      <c r="H650" s="148"/>
      <c r="I650" s="147"/>
      <c r="J650" s="147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</row>
    <row r="651" spans="1:26" ht="12.75" customHeight="1">
      <c r="A651" s="162"/>
      <c r="B651" s="162"/>
      <c r="C651" s="147"/>
      <c r="D651" s="147"/>
      <c r="E651" s="147"/>
      <c r="F651" s="147"/>
      <c r="G651" s="147"/>
      <c r="H651" s="148"/>
      <c r="I651" s="147"/>
      <c r="J651" s="147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</row>
    <row r="652" spans="1:26" ht="12.75" customHeight="1">
      <c r="A652" s="162"/>
      <c r="B652" s="162"/>
      <c r="C652" s="147"/>
      <c r="D652" s="147"/>
      <c r="E652" s="147"/>
      <c r="F652" s="147"/>
      <c r="G652" s="147"/>
      <c r="H652" s="148"/>
      <c r="I652" s="147"/>
      <c r="J652" s="147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</row>
    <row r="653" spans="1:26" ht="12.75" customHeight="1">
      <c r="A653" s="162"/>
      <c r="B653" s="162"/>
      <c r="C653" s="147"/>
      <c r="D653" s="147"/>
      <c r="E653" s="147"/>
      <c r="F653" s="147"/>
      <c r="G653" s="147"/>
      <c r="H653" s="148"/>
      <c r="I653" s="147"/>
      <c r="J653" s="147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</row>
    <row r="654" spans="1:26" ht="12.75" customHeight="1">
      <c r="A654" s="162"/>
      <c r="B654" s="162"/>
      <c r="C654" s="147"/>
      <c r="D654" s="147"/>
      <c r="E654" s="147"/>
      <c r="F654" s="147"/>
      <c r="G654" s="147"/>
      <c r="H654" s="148"/>
      <c r="I654" s="147"/>
      <c r="J654" s="147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</row>
    <row r="655" spans="1:26" ht="12.75" customHeight="1">
      <c r="A655" s="162"/>
      <c r="B655" s="162"/>
      <c r="C655" s="147"/>
      <c r="D655" s="147"/>
      <c r="E655" s="147"/>
      <c r="F655" s="147"/>
      <c r="G655" s="147"/>
      <c r="H655" s="148"/>
      <c r="I655" s="147"/>
      <c r="J655" s="147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</row>
    <row r="656" spans="1:26" ht="12.75" customHeight="1">
      <c r="A656" s="162"/>
      <c r="B656" s="162"/>
      <c r="C656" s="147"/>
      <c r="D656" s="147"/>
      <c r="E656" s="147"/>
      <c r="F656" s="147"/>
      <c r="G656" s="147"/>
      <c r="H656" s="148"/>
      <c r="I656" s="147"/>
      <c r="J656" s="147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</row>
    <row r="657" spans="1:26" ht="12.75" customHeight="1">
      <c r="A657" s="162"/>
      <c r="B657" s="162"/>
      <c r="C657" s="147"/>
      <c r="D657" s="147"/>
      <c r="E657" s="147"/>
      <c r="F657" s="147"/>
      <c r="G657" s="147"/>
      <c r="H657" s="148"/>
      <c r="I657" s="147"/>
      <c r="J657" s="147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</row>
    <row r="658" spans="1:26" ht="12.75" customHeight="1">
      <c r="A658" s="162"/>
      <c r="B658" s="162"/>
      <c r="C658" s="147"/>
      <c r="D658" s="147"/>
      <c r="E658" s="147"/>
      <c r="F658" s="147"/>
      <c r="G658" s="147"/>
      <c r="H658" s="148"/>
      <c r="I658" s="147"/>
      <c r="J658" s="147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</row>
    <row r="659" spans="1:26" ht="12.75" customHeight="1">
      <c r="A659" s="162"/>
      <c r="B659" s="162"/>
      <c r="C659" s="147"/>
      <c r="D659" s="147"/>
      <c r="E659" s="147"/>
      <c r="F659" s="147"/>
      <c r="G659" s="147"/>
      <c r="H659" s="148"/>
      <c r="I659" s="147"/>
      <c r="J659" s="147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</row>
    <row r="660" spans="1:26" ht="12.75" customHeight="1">
      <c r="A660" s="162"/>
      <c r="B660" s="162"/>
      <c r="C660" s="147"/>
      <c r="D660" s="147"/>
      <c r="E660" s="147"/>
      <c r="F660" s="147"/>
      <c r="G660" s="147"/>
      <c r="H660" s="148"/>
      <c r="I660" s="147"/>
      <c r="J660" s="147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</row>
    <row r="661" spans="1:26" ht="12.75" customHeight="1">
      <c r="A661" s="162"/>
      <c r="B661" s="162"/>
      <c r="C661" s="147"/>
      <c r="D661" s="147"/>
      <c r="E661" s="147"/>
      <c r="F661" s="147"/>
      <c r="G661" s="147"/>
      <c r="H661" s="148"/>
      <c r="I661" s="147"/>
      <c r="J661" s="147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</row>
    <row r="662" spans="1:26" ht="12.75" customHeight="1">
      <c r="A662" s="162"/>
      <c r="B662" s="162"/>
      <c r="C662" s="147"/>
      <c r="D662" s="147"/>
      <c r="E662" s="147"/>
      <c r="F662" s="147"/>
      <c r="G662" s="147"/>
      <c r="H662" s="148"/>
      <c r="I662" s="147"/>
      <c r="J662" s="147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</row>
    <row r="663" spans="1:26" ht="12.75" customHeight="1">
      <c r="A663" s="162"/>
      <c r="B663" s="162"/>
      <c r="C663" s="147"/>
      <c r="D663" s="147"/>
      <c r="E663" s="147"/>
      <c r="F663" s="147"/>
      <c r="G663" s="147"/>
      <c r="H663" s="148"/>
      <c r="I663" s="147"/>
      <c r="J663" s="147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</row>
    <row r="664" spans="1:26" ht="12.75" customHeight="1">
      <c r="A664" s="162"/>
      <c r="B664" s="162"/>
      <c r="C664" s="147"/>
      <c r="D664" s="147"/>
      <c r="E664" s="147"/>
      <c r="F664" s="147"/>
      <c r="G664" s="147"/>
      <c r="H664" s="148"/>
      <c r="I664" s="147"/>
      <c r="J664" s="147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</row>
    <row r="665" spans="1:26" ht="12.75" customHeight="1">
      <c r="A665" s="162"/>
      <c r="B665" s="162"/>
      <c r="C665" s="147"/>
      <c r="D665" s="147"/>
      <c r="E665" s="147"/>
      <c r="F665" s="147"/>
      <c r="G665" s="147"/>
      <c r="H665" s="148"/>
      <c r="I665" s="147"/>
      <c r="J665" s="147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</row>
    <row r="666" spans="1:26" ht="12.75" customHeight="1">
      <c r="A666" s="162"/>
      <c r="B666" s="162"/>
      <c r="C666" s="147"/>
      <c r="D666" s="147"/>
      <c r="E666" s="147"/>
      <c r="F666" s="147"/>
      <c r="G666" s="147"/>
      <c r="H666" s="148"/>
      <c r="I666" s="147"/>
      <c r="J666" s="147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</row>
    <row r="667" spans="1:26" ht="12.75" customHeight="1">
      <c r="A667" s="162"/>
      <c r="B667" s="162"/>
      <c r="C667" s="147"/>
      <c r="D667" s="147"/>
      <c r="E667" s="147"/>
      <c r="F667" s="147"/>
      <c r="G667" s="147"/>
      <c r="H667" s="148"/>
      <c r="I667" s="147"/>
      <c r="J667" s="147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</row>
    <row r="668" spans="1:26" ht="12.75" customHeight="1">
      <c r="A668" s="162"/>
      <c r="B668" s="162"/>
      <c r="C668" s="147"/>
      <c r="D668" s="147"/>
      <c r="E668" s="147"/>
      <c r="F668" s="147"/>
      <c r="G668" s="147"/>
      <c r="H668" s="148"/>
      <c r="I668" s="147"/>
      <c r="J668" s="147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</row>
    <row r="669" spans="1:26" ht="12.75" customHeight="1">
      <c r="A669" s="162"/>
      <c r="B669" s="162"/>
      <c r="C669" s="147"/>
      <c r="D669" s="147"/>
      <c r="E669" s="147"/>
      <c r="F669" s="147"/>
      <c r="G669" s="147"/>
      <c r="H669" s="148"/>
      <c r="I669" s="147"/>
      <c r="J669" s="147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</row>
    <row r="670" spans="1:26" ht="12.75" customHeight="1">
      <c r="A670" s="162"/>
      <c r="B670" s="162"/>
      <c r="C670" s="147"/>
      <c r="D670" s="147"/>
      <c r="E670" s="147"/>
      <c r="F670" s="147"/>
      <c r="G670" s="147"/>
      <c r="H670" s="148"/>
      <c r="I670" s="147"/>
      <c r="J670" s="147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</row>
    <row r="671" spans="1:26" ht="12.75" customHeight="1">
      <c r="A671" s="162"/>
      <c r="B671" s="162"/>
      <c r="C671" s="147"/>
      <c r="D671" s="147"/>
      <c r="E671" s="147"/>
      <c r="F671" s="147"/>
      <c r="G671" s="147"/>
      <c r="H671" s="148"/>
      <c r="I671" s="147"/>
      <c r="J671" s="147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</row>
    <row r="672" spans="1:26" ht="12.75" customHeight="1">
      <c r="A672" s="162"/>
      <c r="B672" s="162"/>
      <c r="C672" s="147"/>
      <c r="D672" s="147"/>
      <c r="E672" s="147"/>
      <c r="F672" s="147"/>
      <c r="G672" s="147"/>
      <c r="H672" s="148"/>
      <c r="I672" s="147"/>
      <c r="J672" s="147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</row>
    <row r="673" spans="1:26" ht="12.75" customHeight="1">
      <c r="A673" s="162"/>
      <c r="B673" s="162"/>
      <c r="C673" s="147"/>
      <c r="D673" s="147"/>
      <c r="E673" s="147"/>
      <c r="F673" s="147"/>
      <c r="G673" s="147"/>
      <c r="H673" s="148"/>
      <c r="I673" s="147"/>
      <c r="J673" s="147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</row>
    <row r="674" spans="1:26" ht="12.75" customHeight="1">
      <c r="A674" s="162"/>
      <c r="B674" s="162"/>
      <c r="C674" s="147"/>
      <c r="D674" s="147"/>
      <c r="E674" s="147"/>
      <c r="F674" s="147"/>
      <c r="G674" s="147"/>
      <c r="H674" s="148"/>
      <c r="I674" s="147"/>
      <c r="J674" s="147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</row>
    <row r="675" spans="1:26" ht="12.75" customHeight="1">
      <c r="A675" s="162"/>
      <c r="B675" s="162"/>
      <c r="C675" s="147"/>
      <c r="D675" s="147"/>
      <c r="E675" s="147"/>
      <c r="F675" s="147"/>
      <c r="G675" s="147"/>
      <c r="H675" s="148"/>
      <c r="I675" s="147"/>
      <c r="J675" s="147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</row>
    <row r="676" spans="1:26" ht="12.75" customHeight="1">
      <c r="A676" s="162"/>
      <c r="B676" s="162"/>
      <c r="C676" s="147"/>
      <c r="D676" s="147"/>
      <c r="E676" s="147"/>
      <c r="F676" s="147"/>
      <c r="G676" s="147"/>
      <c r="H676" s="148"/>
      <c r="I676" s="147"/>
      <c r="J676" s="147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</row>
    <row r="677" spans="1:26" ht="12.75" customHeight="1">
      <c r="A677" s="162"/>
      <c r="B677" s="162"/>
      <c r="C677" s="147"/>
      <c r="D677" s="147"/>
      <c r="E677" s="147"/>
      <c r="F677" s="147"/>
      <c r="G677" s="147"/>
      <c r="H677" s="148"/>
      <c r="I677" s="147"/>
      <c r="J677" s="147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</row>
    <row r="678" spans="1:26" ht="12.75" customHeight="1">
      <c r="A678" s="162"/>
      <c r="B678" s="162"/>
      <c r="C678" s="147"/>
      <c r="D678" s="147"/>
      <c r="E678" s="147"/>
      <c r="F678" s="147"/>
      <c r="G678" s="147"/>
      <c r="H678" s="148"/>
      <c r="I678" s="147"/>
      <c r="J678" s="147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</row>
    <row r="679" spans="1:26" ht="12.75" customHeight="1">
      <c r="A679" s="162"/>
      <c r="B679" s="162"/>
      <c r="C679" s="147"/>
      <c r="D679" s="147"/>
      <c r="E679" s="147"/>
      <c r="F679" s="147"/>
      <c r="G679" s="147"/>
      <c r="H679" s="148"/>
      <c r="I679" s="147"/>
      <c r="J679" s="147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</row>
    <row r="680" spans="1:26" ht="12.75" customHeight="1">
      <c r="A680" s="162"/>
      <c r="B680" s="162"/>
      <c r="C680" s="147"/>
      <c r="D680" s="147"/>
      <c r="E680" s="147"/>
      <c r="F680" s="147"/>
      <c r="G680" s="147"/>
      <c r="H680" s="148"/>
      <c r="I680" s="147"/>
      <c r="J680" s="147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</row>
    <row r="681" spans="1:26" ht="12.75" customHeight="1">
      <c r="A681" s="162"/>
      <c r="B681" s="162"/>
      <c r="C681" s="147"/>
      <c r="D681" s="147"/>
      <c r="E681" s="147"/>
      <c r="F681" s="147"/>
      <c r="G681" s="147"/>
      <c r="H681" s="148"/>
      <c r="I681" s="147"/>
      <c r="J681" s="147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</row>
    <row r="682" spans="1:26" ht="12.75" customHeight="1">
      <c r="A682" s="162"/>
      <c r="B682" s="162"/>
      <c r="C682" s="147"/>
      <c r="D682" s="147"/>
      <c r="E682" s="147"/>
      <c r="F682" s="147"/>
      <c r="G682" s="147"/>
      <c r="H682" s="148"/>
      <c r="I682" s="147"/>
      <c r="J682" s="147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</row>
    <row r="683" spans="1:26" ht="12.75" customHeight="1">
      <c r="A683" s="162"/>
      <c r="B683" s="162"/>
      <c r="C683" s="147"/>
      <c r="D683" s="147"/>
      <c r="E683" s="147"/>
      <c r="F683" s="147"/>
      <c r="G683" s="147"/>
      <c r="H683" s="148"/>
      <c r="I683" s="147"/>
      <c r="J683" s="147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</row>
    <row r="684" spans="1:26" ht="12.75" customHeight="1">
      <c r="A684" s="162"/>
      <c r="B684" s="162"/>
      <c r="C684" s="147"/>
      <c r="D684" s="147"/>
      <c r="E684" s="147"/>
      <c r="F684" s="147"/>
      <c r="G684" s="147"/>
      <c r="H684" s="148"/>
      <c r="I684" s="147"/>
      <c r="J684" s="147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</row>
    <row r="685" spans="1:26" ht="12.75" customHeight="1">
      <c r="A685" s="162"/>
      <c r="B685" s="162"/>
      <c r="C685" s="147"/>
      <c r="D685" s="147"/>
      <c r="E685" s="147"/>
      <c r="F685" s="147"/>
      <c r="G685" s="147"/>
      <c r="H685" s="148"/>
      <c r="I685" s="147"/>
      <c r="J685" s="147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</row>
    <row r="686" spans="1:26" ht="12.75" customHeight="1">
      <c r="A686" s="162"/>
      <c r="B686" s="162"/>
      <c r="C686" s="147"/>
      <c r="D686" s="147"/>
      <c r="E686" s="147"/>
      <c r="F686" s="147"/>
      <c r="G686" s="147"/>
      <c r="H686" s="148"/>
      <c r="I686" s="147"/>
      <c r="J686" s="147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</row>
    <row r="687" spans="1:26" ht="12.75" customHeight="1">
      <c r="A687" s="162"/>
      <c r="B687" s="162"/>
      <c r="C687" s="147"/>
      <c r="D687" s="147"/>
      <c r="E687" s="147"/>
      <c r="F687" s="147"/>
      <c r="G687" s="147"/>
      <c r="H687" s="148"/>
      <c r="I687" s="147"/>
      <c r="J687" s="147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</row>
    <row r="688" spans="1:26" ht="12.75" customHeight="1">
      <c r="A688" s="162"/>
      <c r="B688" s="162"/>
      <c r="C688" s="147"/>
      <c r="D688" s="147"/>
      <c r="E688" s="147"/>
      <c r="F688" s="147"/>
      <c r="G688" s="147"/>
      <c r="H688" s="148"/>
      <c r="I688" s="147"/>
      <c r="J688" s="147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</row>
    <row r="689" spans="1:26" ht="12.75" customHeight="1">
      <c r="A689" s="162"/>
      <c r="B689" s="162"/>
      <c r="C689" s="147"/>
      <c r="D689" s="147"/>
      <c r="E689" s="147"/>
      <c r="F689" s="147"/>
      <c r="G689" s="147"/>
      <c r="H689" s="148"/>
      <c r="I689" s="147"/>
      <c r="J689" s="147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</row>
    <row r="690" spans="1:26" ht="12.75" customHeight="1">
      <c r="A690" s="162"/>
      <c r="B690" s="162"/>
      <c r="C690" s="147"/>
      <c r="D690" s="147"/>
      <c r="E690" s="147"/>
      <c r="F690" s="147"/>
      <c r="G690" s="147"/>
      <c r="H690" s="148"/>
      <c r="I690" s="147"/>
      <c r="J690" s="147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</row>
    <row r="691" spans="1:26" ht="12.75" customHeight="1">
      <c r="A691" s="162"/>
      <c r="B691" s="162"/>
      <c r="C691" s="147"/>
      <c r="D691" s="147"/>
      <c r="E691" s="147"/>
      <c r="F691" s="147"/>
      <c r="G691" s="147"/>
      <c r="H691" s="148"/>
      <c r="I691" s="147"/>
      <c r="J691" s="147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</row>
    <row r="692" spans="1:26" ht="12.75" customHeight="1">
      <c r="A692" s="162"/>
      <c r="B692" s="162"/>
      <c r="C692" s="147"/>
      <c r="D692" s="147"/>
      <c r="E692" s="147"/>
      <c r="F692" s="147"/>
      <c r="G692" s="147"/>
      <c r="H692" s="148"/>
      <c r="I692" s="147"/>
      <c r="J692" s="147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</row>
    <row r="693" spans="1:26" ht="12.75" customHeight="1">
      <c r="A693" s="162"/>
      <c r="B693" s="162"/>
      <c r="C693" s="147"/>
      <c r="D693" s="147"/>
      <c r="E693" s="147"/>
      <c r="F693" s="147"/>
      <c r="G693" s="147"/>
      <c r="H693" s="148"/>
      <c r="I693" s="147"/>
      <c r="J693" s="147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</row>
    <row r="694" spans="1:26" ht="12.75" customHeight="1">
      <c r="A694" s="162"/>
      <c r="B694" s="162"/>
      <c r="C694" s="147"/>
      <c r="D694" s="147"/>
      <c r="E694" s="147"/>
      <c r="F694" s="147"/>
      <c r="G694" s="147"/>
      <c r="H694" s="148"/>
      <c r="I694" s="147"/>
      <c r="J694" s="147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</row>
    <row r="695" spans="1:26" ht="12.75" customHeight="1">
      <c r="A695" s="162"/>
      <c r="B695" s="162"/>
      <c r="C695" s="147"/>
      <c r="D695" s="147"/>
      <c r="E695" s="147"/>
      <c r="F695" s="147"/>
      <c r="G695" s="147"/>
      <c r="H695" s="148"/>
      <c r="I695" s="147"/>
      <c r="J695" s="147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</row>
    <row r="696" spans="1:26" ht="12.75" customHeight="1">
      <c r="A696" s="162"/>
      <c r="B696" s="162"/>
      <c r="C696" s="147"/>
      <c r="D696" s="147"/>
      <c r="E696" s="147"/>
      <c r="F696" s="147"/>
      <c r="G696" s="147"/>
      <c r="H696" s="148"/>
      <c r="I696" s="147"/>
      <c r="J696" s="147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</row>
    <row r="697" spans="1:26" ht="12.75" customHeight="1">
      <c r="A697" s="162"/>
      <c r="B697" s="162"/>
      <c r="C697" s="147"/>
      <c r="D697" s="147"/>
      <c r="E697" s="147"/>
      <c r="F697" s="147"/>
      <c r="G697" s="147"/>
      <c r="H697" s="148"/>
      <c r="I697" s="147"/>
      <c r="J697" s="147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</row>
    <row r="698" spans="1:26" ht="12.75" customHeight="1">
      <c r="A698" s="162"/>
      <c r="B698" s="162"/>
      <c r="C698" s="147"/>
      <c r="D698" s="147"/>
      <c r="E698" s="147"/>
      <c r="F698" s="147"/>
      <c r="G698" s="147"/>
      <c r="H698" s="148"/>
      <c r="I698" s="147"/>
      <c r="J698" s="147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</row>
    <row r="699" spans="1:26" ht="12.75" customHeight="1">
      <c r="A699" s="162"/>
      <c r="B699" s="162"/>
      <c r="C699" s="147"/>
      <c r="D699" s="147"/>
      <c r="E699" s="147"/>
      <c r="F699" s="147"/>
      <c r="G699" s="147"/>
      <c r="H699" s="148"/>
      <c r="I699" s="147"/>
      <c r="J699" s="147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</row>
    <row r="700" spans="1:26" ht="12.75" customHeight="1">
      <c r="A700" s="162"/>
      <c r="B700" s="162"/>
      <c r="C700" s="147"/>
      <c r="D700" s="147"/>
      <c r="E700" s="147"/>
      <c r="F700" s="147"/>
      <c r="G700" s="147"/>
      <c r="H700" s="148"/>
      <c r="I700" s="147"/>
      <c r="J700" s="147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</row>
    <row r="701" spans="1:26" ht="12.75" customHeight="1">
      <c r="A701" s="162"/>
      <c r="B701" s="162"/>
      <c r="C701" s="147"/>
      <c r="D701" s="147"/>
      <c r="E701" s="147"/>
      <c r="F701" s="147"/>
      <c r="G701" s="147"/>
      <c r="H701" s="148"/>
      <c r="I701" s="147"/>
      <c r="J701" s="147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</row>
    <row r="702" spans="1:26" ht="12.75" customHeight="1">
      <c r="A702" s="162"/>
      <c r="B702" s="162"/>
      <c r="C702" s="147"/>
      <c r="D702" s="147"/>
      <c r="E702" s="147"/>
      <c r="F702" s="147"/>
      <c r="G702" s="147"/>
      <c r="H702" s="148"/>
      <c r="I702" s="147"/>
      <c r="J702" s="147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</row>
    <row r="703" spans="1:26" ht="12.75" customHeight="1">
      <c r="A703" s="162"/>
      <c r="B703" s="162"/>
      <c r="C703" s="147"/>
      <c r="D703" s="147"/>
      <c r="E703" s="147"/>
      <c r="F703" s="147"/>
      <c r="G703" s="147"/>
      <c r="H703" s="148"/>
      <c r="I703" s="147"/>
      <c r="J703" s="147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</row>
    <row r="704" spans="1:26" ht="12.75" customHeight="1">
      <c r="A704" s="162"/>
      <c r="B704" s="162"/>
      <c r="C704" s="147"/>
      <c r="D704" s="147"/>
      <c r="E704" s="147"/>
      <c r="F704" s="147"/>
      <c r="G704" s="147"/>
      <c r="H704" s="148"/>
      <c r="I704" s="147"/>
      <c r="J704" s="147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</row>
    <row r="705" spans="1:26" ht="12.75" customHeight="1">
      <c r="A705" s="162"/>
      <c r="B705" s="162"/>
      <c r="C705" s="147"/>
      <c r="D705" s="147"/>
      <c r="E705" s="147"/>
      <c r="F705" s="147"/>
      <c r="G705" s="147"/>
      <c r="H705" s="148"/>
      <c r="I705" s="147"/>
      <c r="J705" s="147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</row>
    <row r="706" spans="1:26" ht="12.75" customHeight="1">
      <c r="A706" s="162"/>
      <c r="B706" s="162"/>
      <c r="C706" s="147"/>
      <c r="D706" s="147"/>
      <c r="E706" s="147"/>
      <c r="F706" s="147"/>
      <c r="G706" s="147"/>
      <c r="H706" s="148"/>
      <c r="I706" s="147"/>
      <c r="J706" s="147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</row>
    <row r="707" spans="1:26" ht="12.75" customHeight="1">
      <c r="A707" s="162"/>
      <c r="B707" s="162"/>
      <c r="C707" s="147"/>
      <c r="D707" s="147"/>
      <c r="E707" s="147"/>
      <c r="F707" s="147"/>
      <c r="G707" s="147"/>
      <c r="H707" s="148"/>
      <c r="I707" s="147"/>
      <c r="J707" s="147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</row>
    <row r="708" spans="1:26" ht="12.75" customHeight="1">
      <c r="A708" s="162"/>
      <c r="B708" s="162"/>
      <c r="C708" s="147"/>
      <c r="D708" s="147"/>
      <c r="E708" s="147"/>
      <c r="F708" s="147"/>
      <c r="G708" s="147"/>
      <c r="H708" s="148"/>
      <c r="I708" s="147"/>
      <c r="J708" s="147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</row>
    <row r="709" spans="1:26" ht="12.75" customHeight="1">
      <c r="A709" s="162"/>
      <c r="B709" s="162"/>
      <c r="C709" s="147"/>
      <c r="D709" s="147"/>
      <c r="E709" s="147"/>
      <c r="F709" s="147"/>
      <c r="G709" s="147"/>
      <c r="H709" s="148"/>
      <c r="I709" s="147"/>
      <c r="J709" s="147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</row>
    <row r="710" spans="1:26" ht="12.75" customHeight="1">
      <c r="A710" s="162"/>
      <c r="B710" s="162"/>
      <c r="C710" s="147"/>
      <c r="D710" s="147"/>
      <c r="E710" s="147"/>
      <c r="F710" s="147"/>
      <c r="G710" s="147"/>
      <c r="H710" s="148"/>
      <c r="I710" s="147"/>
      <c r="J710" s="147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</row>
    <row r="711" spans="1:26" ht="12.75" customHeight="1">
      <c r="A711" s="162"/>
      <c r="B711" s="162"/>
      <c r="C711" s="147"/>
      <c r="D711" s="147"/>
      <c r="E711" s="147"/>
      <c r="F711" s="147"/>
      <c r="G711" s="147"/>
      <c r="H711" s="148"/>
      <c r="I711" s="147"/>
      <c r="J711" s="147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</row>
    <row r="712" spans="1:26" ht="12.75" customHeight="1">
      <c r="A712" s="162"/>
      <c r="B712" s="162"/>
      <c r="C712" s="147"/>
      <c r="D712" s="147"/>
      <c r="E712" s="147"/>
      <c r="F712" s="147"/>
      <c r="G712" s="147"/>
      <c r="H712" s="148"/>
      <c r="I712" s="147"/>
      <c r="J712" s="147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</row>
    <row r="713" spans="1:26" ht="12.75" customHeight="1">
      <c r="A713" s="162"/>
      <c r="B713" s="162"/>
      <c r="C713" s="147"/>
      <c r="D713" s="147"/>
      <c r="E713" s="147"/>
      <c r="F713" s="147"/>
      <c r="G713" s="147"/>
      <c r="H713" s="148"/>
      <c r="I713" s="147"/>
      <c r="J713" s="147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</row>
    <row r="714" spans="1:26" ht="12.75" customHeight="1">
      <c r="A714" s="162"/>
      <c r="B714" s="162"/>
      <c r="C714" s="147"/>
      <c r="D714" s="147"/>
      <c r="E714" s="147"/>
      <c r="F714" s="147"/>
      <c r="G714" s="147"/>
      <c r="H714" s="148"/>
      <c r="I714" s="147"/>
      <c r="J714" s="147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</row>
    <row r="715" spans="1:26" ht="12.75" customHeight="1">
      <c r="A715" s="162"/>
      <c r="B715" s="162"/>
      <c r="C715" s="147"/>
      <c r="D715" s="147"/>
      <c r="E715" s="147"/>
      <c r="F715" s="147"/>
      <c r="G715" s="147"/>
      <c r="H715" s="148"/>
      <c r="I715" s="147"/>
      <c r="J715" s="147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</row>
    <row r="716" spans="1:26" ht="12.75" customHeight="1">
      <c r="A716" s="162"/>
      <c r="B716" s="162"/>
      <c r="C716" s="147"/>
      <c r="D716" s="147"/>
      <c r="E716" s="147"/>
      <c r="F716" s="147"/>
      <c r="G716" s="147"/>
      <c r="H716" s="148"/>
      <c r="I716" s="147"/>
      <c r="J716" s="147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</row>
    <row r="717" spans="1:26" ht="12.75" customHeight="1">
      <c r="A717" s="162"/>
      <c r="B717" s="162"/>
      <c r="C717" s="147"/>
      <c r="D717" s="147"/>
      <c r="E717" s="147"/>
      <c r="F717" s="147"/>
      <c r="G717" s="147"/>
      <c r="H717" s="148"/>
      <c r="I717" s="147"/>
      <c r="J717" s="147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</row>
    <row r="718" spans="1:26" ht="12.75" customHeight="1">
      <c r="A718" s="162"/>
      <c r="B718" s="162"/>
      <c r="C718" s="147"/>
      <c r="D718" s="147"/>
      <c r="E718" s="147"/>
      <c r="F718" s="147"/>
      <c r="G718" s="147"/>
      <c r="H718" s="148"/>
      <c r="I718" s="147"/>
      <c r="J718" s="147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</row>
    <row r="719" spans="1:26" ht="12.75" customHeight="1">
      <c r="A719" s="162"/>
      <c r="B719" s="162"/>
      <c r="C719" s="147"/>
      <c r="D719" s="147"/>
      <c r="E719" s="147"/>
      <c r="F719" s="147"/>
      <c r="G719" s="147"/>
      <c r="H719" s="148"/>
      <c r="I719" s="147"/>
      <c r="J719" s="147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</row>
    <row r="720" spans="1:26" ht="12.75" customHeight="1">
      <c r="A720" s="162"/>
      <c r="B720" s="162"/>
      <c r="C720" s="147"/>
      <c r="D720" s="147"/>
      <c r="E720" s="147"/>
      <c r="F720" s="147"/>
      <c r="G720" s="147"/>
      <c r="H720" s="148"/>
      <c r="I720" s="147"/>
      <c r="J720" s="147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</row>
    <row r="721" spans="1:26" ht="12.75" customHeight="1">
      <c r="A721" s="162"/>
      <c r="B721" s="162"/>
      <c r="C721" s="147"/>
      <c r="D721" s="147"/>
      <c r="E721" s="147"/>
      <c r="F721" s="147"/>
      <c r="G721" s="147"/>
      <c r="H721" s="148"/>
      <c r="I721" s="147"/>
      <c r="J721" s="147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</row>
    <row r="722" spans="1:26" ht="12.75" customHeight="1">
      <c r="A722" s="162"/>
      <c r="B722" s="162"/>
      <c r="C722" s="147"/>
      <c r="D722" s="147"/>
      <c r="E722" s="147"/>
      <c r="F722" s="147"/>
      <c r="G722" s="147"/>
      <c r="H722" s="148"/>
      <c r="I722" s="147"/>
      <c r="J722" s="147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</row>
    <row r="723" spans="1:26" ht="12.75" customHeight="1">
      <c r="A723" s="162"/>
      <c r="B723" s="162"/>
      <c r="C723" s="147"/>
      <c r="D723" s="147"/>
      <c r="E723" s="147"/>
      <c r="F723" s="147"/>
      <c r="G723" s="147"/>
      <c r="H723" s="148"/>
      <c r="I723" s="147"/>
      <c r="J723" s="147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</row>
    <row r="724" spans="1:26" ht="12.75" customHeight="1">
      <c r="A724" s="162"/>
      <c r="B724" s="162"/>
      <c r="C724" s="147"/>
      <c r="D724" s="147"/>
      <c r="E724" s="147"/>
      <c r="F724" s="147"/>
      <c r="G724" s="147"/>
      <c r="H724" s="148"/>
      <c r="I724" s="147"/>
      <c r="J724" s="147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</row>
    <row r="725" spans="1:26" ht="12.75" customHeight="1">
      <c r="A725" s="162"/>
      <c r="B725" s="162"/>
      <c r="C725" s="147"/>
      <c r="D725" s="147"/>
      <c r="E725" s="147"/>
      <c r="F725" s="147"/>
      <c r="G725" s="147"/>
      <c r="H725" s="148"/>
      <c r="I725" s="147"/>
      <c r="J725" s="147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</row>
    <row r="726" spans="1:26" ht="12.75" customHeight="1">
      <c r="A726" s="162"/>
      <c r="B726" s="162"/>
      <c r="C726" s="147"/>
      <c r="D726" s="147"/>
      <c r="E726" s="147"/>
      <c r="F726" s="147"/>
      <c r="G726" s="147"/>
      <c r="H726" s="148"/>
      <c r="I726" s="147"/>
      <c r="J726" s="147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</row>
    <row r="727" spans="1:26" ht="12.75" customHeight="1">
      <c r="A727" s="162"/>
      <c r="B727" s="162"/>
      <c r="C727" s="147"/>
      <c r="D727" s="147"/>
      <c r="E727" s="147"/>
      <c r="F727" s="147"/>
      <c r="G727" s="147"/>
      <c r="H727" s="148"/>
      <c r="I727" s="147"/>
      <c r="J727" s="147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</row>
    <row r="728" spans="1:26" ht="12.75" customHeight="1">
      <c r="A728" s="162"/>
      <c r="B728" s="162"/>
      <c r="C728" s="147"/>
      <c r="D728" s="147"/>
      <c r="E728" s="147"/>
      <c r="F728" s="147"/>
      <c r="G728" s="147"/>
      <c r="H728" s="148"/>
      <c r="I728" s="147"/>
      <c r="J728" s="147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</row>
    <row r="729" spans="1:26" ht="12.75" customHeight="1">
      <c r="A729" s="162"/>
      <c r="B729" s="162"/>
      <c r="C729" s="147"/>
      <c r="D729" s="147"/>
      <c r="E729" s="147"/>
      <c r="F729" s="147"/>
      <c r="G729" s="147"/>
      <c r="H729" s="148"/>
      <c r="I729" s="147"/>
      <c r="J729" s="147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</row>
    <row r="730" spans="1:26" ht="12.75" customHeight="1">
      <c r="A730" s="162"/>
      <c r="B730" s="162"/>
      <c r="C730" s="147"/>
      <c r="D730" s="147"/>
      <c r="E730" s="147"/>
      <c r="F730" s="147"/>
      <c r="G730" s="147"/>
      <c r="H730" s="148"/>
      <c r="I730" s="147"/>
      <c r="J730" s="147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</row>
    <row r="731" spans="1:26" ht="12.75" customHeight="1">
      <c r="A731" s="162"/>
      <c r="B731" s="162"/>
      <c r="C731" s="147"/>
      <c r="D731" s="147"/>
      <c r="E731" s="147"/>
      <c r="F731" s="147"/>
      <c r="G731" s="147"/>
      <c r="H731" s="148"/>
      <c r="I731" s="147"/>
      <c r="J731" s="147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</row>
    <row r="732" spans="1:26" ht="12.75" customHeight="1">
      <c r="A732" s="162"/>
      <c r="B732" s="162"/>
      <c r="C732" s="147"/>
      <c r="D732" s="147"/>
      <c r="E732" s="147"/>
      <c r="F732" s="147"/>
      <c r="G732" s="147"/>
      <c r="H732" s="148"/>
      <c r="I732" s="147"/>
      <c r="J732" s="147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</row>
    <row r="733" spans="1:26" ht="12.75" customHeight="1">
      <c r="A733" s="162"/>
      <c r="B733" s="162"/>
      <c r="C733" s="147"/>
      <c r="D733" s="147"/>
      <c r="E733" s="147"/>
      <c r="F733" s="147"/>
      <c r="G733" s="147"/>
      <c r="H733" s="148"/>
      <c r="I733" s="147"/>
      <c r="J733" s="147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</row>
    <row r="734" spans="1:26" ht="12.75" customHeight="1">
      <c r="A734" s="162"/>
      <c r="B734" s="162"/>
      <c r="C734" s="147"/>
      <c r="D734" s="147"/>
      <c r="E734" s="147"/>
      <c r="F734" s="147"/>
      <c r="G734" s="147"/>
      <c r="H734" s="148"/>
      <c r="I734" s="147"/>
      <c r="J734" s="147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</row>
    <row r="735" spans="1:26" ht="12.75" customHeight="1">
      <c r="A735" s="162"/>
      <c r="B735" s="162"/>
      <c r="C735" s="147"/>
      <c r="D735" s="147"/>
      <c r="E735" s="147"/>
      <c r="F735" s="147"/>
      <c r="G735" s="147"/>
      <c r="H735" s="148"/>
      <c r="I735" s="147"/>
      <c r="J735" s="147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</row>
    <row r="736" spans="1:26" ht="12.75" customHeight="1">
      <c r="A736" s="162"/>
      <c r="B736" s="162"/>
      <c r="C736" s="147"/>
      <c r="D736" s="147"/>
      <c r="E736" s="147"/>
      <c r="F736" s="147"/>
      <c r="G736" s="147"/>
      <c r="H736" s="148"/>
      <c r="I736" s="147"/>
      <c r="J736" s="147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</row>
    <row r="737" spans="1:26" ht="12.75" customHeight="1">
      <c r="A737" s="162"/>
      <c r="B737" s="162"/>
      <c r="C737" s="147"/>
      <c r="D737" s="147"/>
      <c r="E737" s="147"/>
      <c r="F737" s="147"/>
      <c r="G737" s="147"/>
      <c r="H737" s="148"/>
      <c r="I737" s="147"/>
      <c r="J737" s="147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</row>
    <row r="738" spans="1:26" ht="12.75" customHeight="1">
      <c r="A738" s="162"/>
      <c r="B738" s="162"/>
      <c r="C738" s="147"/>
      <c r="D738" s="147"/>
      <c r="E738" s="147"/>
      <c r="F738" s="147"/>
      <c r="G738" s="147"/>
      <c r="H738" s="148"/>
      <c r="I738" s="147"/>
      <c r="J738" s="147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</row>
    <row r="739" spans="1:26" ht="12.75" customHeight="1">
      <c r="A739" s="162"/>
      <c r="B739" s="162"/>
      <c r="C739" s="147"/>
      <c r="D739" s="147"/>
      <c r="E739" s="147"/>
      <c r="F739" s="147"/>
      <c r="G739" s="147"/>
      <c r="H739" s="148"/>
      <c r="I739" s="147"/>
      <c r="J739" s="147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</row>
    <row r="740" spans="1:26" ht="12.75" customHeight="1">
      <c r="A740" s="162"/>
      <c r="B740" s="162"/>
      <c r="C740" s="147"/>
      <c r="D740" s="147"/>
      <c r="E740" s="147"/>
      <c r="F740" s="147"/>
      <c r="G740" s="147"/>
      <c r="H740" s="148"/>
      <c r="I740" s="147"/>
      <c r="J740" s="147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</row>
    <row r="741" spans="1:26" ht="12.75" customHeight="1">
      <c r="A741" s="162"/>
      <c r="B741" s="162"/>
      <c r="C741" s="147"/>
      <c r="D741" s="147"/>
      <c r="E741" s="147"/>
      <c r="F741" s="147"/>
      <c r="G741" s="147"/>
      <c r="H741" s="148"/>
      <c r="I741" s="147"/>
      <c r="J741" s="147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</row>
    <row r="742" spans="1:26" ht="12.75" customHeight="1">
      <c r="A742" s="162"/>
      <c r="B742" s="162"/>
      <c r="C742" s="147"/>
      <c r="D742" s="147"/>
      <c r="E742" s="147"/>
      <c r="F742" s="147"/>
      <c r="G742" s="147"/>
      <c r="H742" s="148"/>
      <c r="I742" s="147"/>
      <c r="J742" s="147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</row>
    <row r="743" spans="1:26" ht="12.75" customHeight="1">
      <c r="A743" s="162"/>
      <c r="B743" s="162"/>
      <c r="C743" s="147"/>
      <c r="D743" s="147"/>
      <c r="E743" s="147"/>
      <c r="F743" s="147"/>
      <c r="G743" s="147"/>
      <c r="H743" s="148"/>
      <c r="I743" s="147"/>
      <c r="J743" s="147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</row>
    <row r="744" spans="1:26" ht="12.75" customHeight="1">
      <c r="A744" s="162"/>
      <c r="B744" s="162"/>
      <c r="C744" s="147"/>
      <c r="D744" s="147"/>
      <c r="E744" s="147"/>
      <c r="F744" s="147"/>
      <c r="G744" s="147"/>
      <c r="H744" s="148"/>
      <c r="I744" s="147"/>
      <c r="J744" s="147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</row>
    <row r="745" spans="1:26" ht="12.75" customHeight="1">
      <c r="A745" s="162"/>
      <c r="B745" s="162"/>
      <c r="C745" s="147"/>
      <c r="D745" s="147"/>
      <c r="E745" s="147"/>
      <c r="F745" s="147"/>
      <c r="G745" s="147"/>
      <c r="H745" s="148"/>
      <c r="I745" s="147"/>
      <c r="J745" s="147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</row>
    <row r="746" spans="1:26" ht="12.75" customHeight="1">
      <c r="A746" s="162"/>
      <c r="B746" s="162"/>
      <c r="C746" s="147"/>
      <c r="D746" s="147"/>
      <c r="E746" s="147"/>
      <c r="F746" s="147"/>
      <c r="G746" s="147"/>
      <c r="H746" s="148"/>
      <c r="I746" s="147"/>
      <c r="J746" s="147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</row>
    <row r="747" spans="1:26" ht="12.75" customHeight="1">
      <c r="A747" s="162"/>
      <c r="B747" s="162"/>
      <c r="C747" s="147"/>
      <c r="D747" s="147"/>
      <c r="E747" s="147"/>
      <c r="F747" s="147"/>
      <c r="G747" s="147"/>
      <c r="H747" s="148"/>
      <c r="I747" s="147"/>
      <c r="J747" s="147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</row>
    <row r="748" spans="1:26" ht="12.75" customHeight="1">
      <c r="A748" s="162"/>
      <c r="B748" s="162"/>
      <c r="C748" s="147"/>
      <c r="D748" s="147"/>
      <c r="E748" s="147"/>
      <c r="F748" s="147"/>
      <c r="G748" s="147"/>
      <c r="H748" s="148"/>
      <c r="I748" s="147"/>
      <c r="J748" s="147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</row>
    <row r="749" spans="1:26" ht="12.75" customHeight="1">
      <c r="A749" s="162"/>
      <c r="B749" s="162"/>
      <c r="C749" s="147"/>
      <c r="D749" s="147"/>
      <c r="E749" s="147"/>
      <c r="F749" s="147"/>
      <c r="G749" s="147"/>
      <c r="H749" s="148"/>
      <c r="I749" s="147"/>
      <c r="J749" s="147"/>
      <c r="K749" s="162"/>
      <c r="L749" s="162"/>
      <c r="M749" s="162"/>
      <c r="N749" s="162"/>
      <c r="O749" s="162"/>
      <c r="P749" s="162"/>
      <c r="Q749" s="162"/>
      <c r="R749" s="162"/>
      <c r="S749" s="162"/>
      <c r="T749" s="162"/>
      <c r="U749" s="162"/>
      <c r="V749" s="162"/>
      <c r="W749" s="162"/>
      <c r="X749" s="162"/>
      <c r="Y749" s="162"/>
      <c r="Z749" s="162"/>
    </row>
    <row r="750" spans="1:26" ht="12.75" customHeight="1">
      <c r="A750" s="162"/>
      <c r="B750" s="162"/>
      <c r="C750" s="147"/>
      <c r="D750" s="147"/>
      <c r="E750" s="147"/>
      <c r="F750" s="147"/>
      <c r="G750" s="147"/>
      <c r="H750" s="148"/>
      <c r="I750" s="147"/>
      <c r="J750" s="147"/>
      <c r="K750" s="162"/>
      <c r="L750" s="162"/>
      <c r="M750" s="162"/>
      <c r="N750" s="162"/>
      <c r="O750" s="162"/>
      <c r="P750" s="162"/>
      <c r="Q750" s="162"/>
      <c r="R750" s="162"/>
      <c r="S750" s="162"/>
      <c r="T750" s="162"/>
      <c r="U750" s="162"/>
      <c r="V750" s="162"/>
      <c r="W750" s="162"/>
      <c r="X750" s="162"/>
      <c r="Y750" s="162"/>
      <c r="Z750" s="162"/>
    </row>
    <row r="751" spans="1:26" ht="12.75" customHeight="1">
      <c r="A751" s="162"/>
      <c r="B751" s="162"/>
      <c r="C751" s="147"/>
      <c r="D751" s="147"/>
      <c r="E751" s="147"/>
      <c r="F751" s="147"/>
      <c r="G751" s="147"/>
      <c r="H751" s="148"/>
      <c r="I751" s="147"/>
      <c r="J751" s="147"/>
      <c r="K751" s="162"/>
      <c r="L751" s="162"/>
      <c r="M751" s="162"/>
      <c r="N751" s="162"/>
      <c r="O751" s="162"/>
      <c r="P751" s="162"/>
      <c r="Q751" s="162"/>
      <c r="R751" s="162"/>
      <c r="S751" s="162"/>
      <c r="T751" s="162"/>
      <c r="U751" s="162"/>
      <c r="V751" s="162"/>
      <c r="W751" s="162"/>
      <c r="X751" s="162"/>
      <c r="Y751" s="162"/>
      <c r="Z751" s="162"/>
    </row>
    <row r="752" spans="1:26" ht="12.75" customHeight="1">
      <c r="A752" s="162"/>
      <c r="B752" s="162"/>
      <c r="C752" s="147"/>
      <c r="D752" s="147"/>
      <c r="E752" s="147"/>
      <c r="F752" s="147"/>
      <c r="G752" s="147"/>
      <c r="H752" s="148"/>
      <c r="I752" s="147"/>
      <c r="J752" s="147"/>
      <c r="K752" s="162"/>
      <c r="L752" s="162"/>
      <c r="M752" s="162"/>
      <c r="N752" s="162"/>
      <c r="O752" s="162"/>
      <c r="P752" s="162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</row>
    <row r="753" spans="1:26" ht="12.75" customHeight="1">
      <c r="A753" s="162"/>
      <c r="B753" s="162"/>
      <c r="C753" s="147"/>
      <c r="D753" s="147"/>
      <c r="E753" s="147"/>
      <c r="F753" s="147"/>
      <c r="G753" s="147"/>
      <c r="H753" s="148"/>
      <c r="I753" s="147"/>
      <c r="J753" s="147"/>
      <c r="K753" s="162"/>
      <c r="L753" s="162"/>
      <c r="M753" s="162"/>
      <c r="N753" s="162"/>
      <c r="O753" s="162"/>
      <c r="P753" s="162"/>
      <c r="Q753" s="162"/>
      <c r="R753" s="162"/>
      <c r="S753" s="162"/>
      <c r="T753" s="162"/>
      <c r="U753" s="162"/>
      <c r="V753" s="162"/>
      <c r="W753" s="162"/>
      <c r="X753" s="162"/>
      <c r="Y753" s="162"/>
      <c r="Z753" s="162"/>
    </row>
    <row r="754" spans="1:26" ht="12.75" customHeight="1">
      <c r="A754" s="162"/>
      <c r="B754" s="162"/>
      <c r="C754" s="147"/>
      <c r="D754" s="147"/>
      <c r="E754" s="147"/>
      <c r="F754" s="147"/>
      <c r="G754" s="147"/>
      <c r="H754" s="148"/>
      <c r="I754" s="147"/>
      <c r="J754" s="147"/>
      <c r="K754" s="162"/>
      <c r="L754" s="162"/>
      <c r="M754" s="162"/>
      <c r="N754" s="162"/>
      <c r="O754" s="162"/>
      <c r="P754" s="162"/>
      <c r="Q754" s="162"/>
      <c r="R754" s="162"/>
      <c r="S754" s="162"/>
      <c r="T754" s="162"/>
      <c r="U754" s="162"/>
      <c r="V754" s="162"/>
      <c r="W754" s="162"/>
      <c r="X754" s="162"/>
      <c r="Y754" s="162"/>
      <c r="Z754" s="162"/>
    </row>
    <row r="755" spans="1:26" ht="12.75" customHeight="1">
      <c r="A755" s="162"/>
      <c r="B755" s="162"/>
      <c r="C755" s="147"/>
      <c r="D755" s="147"/>
      <c r="E755" s="147"/>
      <c r="F755" s="147"/>
      <c r="G755" s="147"/>
      <c r="H755" s="148"/>
      <c r="I755" s="147"/>
      <c r="J755" s="147"/>
      <c r="K755" s="162"/>
      <c r="L755" s="162"/>
      <c r="M755" s="162"/>
      <c r="N755" s="162"/>
      <c r="O755" s="162"/>
      <c r="P755" s="162"/>
      <c r="Q755" s="162"/>
      <c r="R755" s="162"/>
      <c r="S755" s="162"/>
      <c r="T755" s="162"/>
      <c r="U755" s="162"/>
      <c r="V755" s="162"/>
      <c r="W755" s="162"/>
      <c r="X755" s="162"/>
      <c r="Y755" s="162"/>
      <c r="Z755" s="162"/>
    </row>
    <row r="756" spans="1:26" ht="12.75" customHeight="1">
      <c r="A756" s="162"/>
      <c r="B756" s="162"/>
      <c r="C756" s="147"/>
      <c r="D756" s="147"/>
      <c r="E756" s="147"/>
      <c r="F756" s="147"/>
      <c r="G756" s="147"/>
      <c r="H756" s="148"/>
      <c r="I756" s="147"/>
      <c r="J756" s="147"/>
      <c r="K756" s="162"/>
      <c r="L756" s="162"/>
      <c r="M756" s="162"/>
      <c r="N756" s="162"/>
      <c r="O756" s="162"/>
      <c r="P756" s="162"/>
      <c r="Q756" s="162"/>
      <c r="R756" s="162"/>
      <c r="S756" s="162"/>
      <c r="T756" s="162"/>
      <c r="U756" s="162"/>
      <c r="V756" s="162"/>
      <c r="W756" s="162"/>
      <c r="X756" s="162"/>
      <c r="Y756" s="162"/>
      <c r="Z756" s="162"/>
    </row>
    <row r="757" spans="1:26" ht="12.75" customHeight="1">
      <c r="A757" s="162"/>
      <c r="B757" s="162"/>
      <c r="C757" s="147"/>
      <c r="D757" s="147"/>
      <c r="E757" s="147"/>
      <c r="F757" s="147"/>
      <c r="G757" s="147"/>
      <c r="H757" s="148"/>
      <c r="I757" s="147"/>
      <c r="J757" s="147"/>
      <c r="K757" s="162"/>
      <c r="L757" s="162"/>
      <c r="M757" s="162"/>
      <c r="N757" s="162"/>
      <c r="O757" s="162"/>
      <c r="P757" s="162"/>
      <c r="Q757" s="162"/>
      <c r="R757" s="162"/>
      <c r="S757" s="162"/>
      <c r="T757" s="162"/>
      <c r="U757" s="162"/>
      <c r="V757" s="162"/>
      <c r="W757" s="162"/>
      <c r="X757" s="162"/>
      <c r="Y757" s="162"/>
      <c r="Z757" s="162"/>
    </row>
    <row r="758" spans="1:26" ht="12.75" customHeight="1">
      <c r="A758" s="162"/>
      <c r="B758" s="162"/>
      <c r="C758" s="147"/>
      <c r="D758" s="147"/>
      <c r="E758" s="147"/>
      <c r="F758" s="147"/>
      <c r="G758" s="147"/>
      <c r="H758" s="148"/>
      <c r="I758" s="147"/>
      <c r="J758" s="147"/>
      <c r="K758" s="162"/>
      <c r="L758" s="162"/>
      <c r="M758" s="162"/>
      <c r="N758" s="162"/>
      <c r="O758" s="162"/>
      <c r="P758" s="162"/>
      <c r="Q758" s="162"/>
      <c r="R758" s="162"/>
      <c r="S758" s="162"/>
      <c r="T758" s="162"/>
      <c r="U758" s="162"/>
      <c r="V758" s="162"/>
      <c r="W758" s="162"/>
      <c r="X758" s="162"/>
      <c r="Y758" s="162"/>
      <c r="Z758" s="162"/>
    </row>
    <row r="759" spans="1:26" ht="12.75" customHeight="1">
      <c r="A759" s="162"/>
      <c r="B759" s="162"/>
      <c r="C759" s="147"/>
      <c r="D759" s="147"/>
      <c r="E759" s="147"/>
      <c r="F759" s="147"/>
      <c r="G759" s="147"/>
      <c r="H759" s="148"/>
      <c r="I759" s="147"/>
      <c r="J759" s="147"/>
      <c r="K759" s="162"/>
      <c r="L759" s="162"/>
      <c r="M759" s="162"/>
      <c r="N759" s="162"/>
      <c r="O759" s="162"/>
      <c r="P759" s="162"/>
      <c r="Q759" s="162"/>
      <c r="R759" s="162"/>
      <c r="S759" s="162"/>
      <c r="T759" s="162"/>
      <c r="U759" s="162"/>
      <c r="V759" s="162"/>
      <c r="W759" s="162"/>
      <c r="X759" s="162"/>
      <c r="Y759" s="162"/>
      <c r="Z759" s="162"/>
    </row>
    <row r="760" spans="1:26" ht="12.75" customHeight="1">
      <c r="A760" s="162"/>
      <c r="B760" s="162"/>
      <c r="C760" s="147"/>
      <c r="D760" s="147"/>
      <c r="E760" s="147"/>
      <c r="F760" s="147"/>
      <c r="G760" s="147"/>
      <c r="H760" s="148"/>
      <c r="I760" s="147"/>
      <c r="J760" s="147"/>
      <c r="K760" s="162"/>
      <c r="L760" s="162"/>
      <c r="M760" s="162"/>
      <c r="N760" s="162"/>
      <c r="O760" s="162"/>
      <c r="P760" s="162"/>
      <c r="Q760" s="162"/>
      <c r="R760" s="162"/>
      <c r="S760" s="162"/>
      <c r="T760" s="162"/>
      <c r="U760" s="162"/>
      <c r="V760" s="162"/>
      <c r="W760" s="162"/>
      <c r="X760" s="162"/>
      <c r="Y760" s="162"/>
      <c r="Z760" s="162"/>
    </row>
    <row r="761" spans="1:26" ht="12.75" customHeight="1">
      <c r="A761" s="162"/>
      <c r="B761" s="162"/>
      <c r="C761" s="147"/>
      <c r="D761" s="147"/>
      <c r="E761" s="147"/>
      <c r="F761" s="147"/>
      <c r="G761" s="147"/>
      <c r="H761" s="148"/>
      <c r="I761" s="147"/>
      <c r="J761" s="147"/>
      <c r="K761" s="162"/>
      <c r="L761" s="162"/>
      <c r="M761" s="162"/>
      <c r="N761" s="162"/>
      <c r="O761" s="162"/>
      <c r="P761" s="162"/>
      <c r="Q761" s="162"/>
      <c r="R761" s="162"/>
      <c r="S761" s="162"/>
      <c r="T761" s="162"/>
      <c r="U761" s="162"/>
      <c r="V761" s="162"/>
      <c r="W761" s="162"/>
      <c r="X761" s="162"/>
      <c r="Y761" s="162"/>
      <c r="Z761" s="162"/>
    </row>
    <row r="762" spans="1:26" ht="12.75" customHeight="1">
      <c r="A762" s="162"/>
      <c r="B762" s="162"/>
      <c r="C762" s="147"/>
      <c r="D762" s="147"/>
      <c r="E762" s="147"/>
      <c r="F762" s="147"/>
      <c r="G762" s="147"/>
      <c r="H762" s="148"/>
      <c r="I762" s="147"/>
      <c r="J762" s="147"/>
      <c r="K762" s="162"/>
      <c r="L762" s="162"/>
      <c r="M762" s="162"/>
      <c r="N762" s="162"/>
      <c r="O762" s="162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</row>
    <row r="763" spans="1:26" ht="12.75" customHeight="1">
      <c r="A763" s="162"/>
      <c r="B763" s="162"/>
      <c r="C763" s="147"/>
      <c r="D763" s="147"/>
      <c r="E763" s="147"/>
      <c r="F763" s="147"/>
      <c r="G763" s="147"/>
      <c r="H763" s="148"/>
      <c r="I763" s="147"/>
      <c r="J763" s="147"/>
      <c r="K763" s="162"/>
      <c r="L763" s="162"/>
      <c r="M763" s="162"/>
      <c r="N763" s="162"/>
      <c r="O763" s="162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</row>
    <row r="764" spans="1:26" ht="12.75" customHeight="1">
      <c r="A764" s="162"/>
      <c r="B764" s="162"/>
      <c r="C764" s="147"/>
      <c r="D764" s="147"/>
      <c r="E764" s="147"/>
      <c r="F764" s="147"/>
      <c r="G764" s="147"/>
      <c r="H764" s="148"/>
      <c r="I764" s="147"/>
      <c r="J764" s="147"/>
      <c r="K764" s="162"/>
      <c r="L764" s="162"/>
      <c r="M764" s="162"/>
      <c r="N764" s="162"/>
      <c r="O764" s="162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</row>
    <row r="765" spans="1:26" ht="12.75" customHeight="1">
      <c r="A765" s="162"/>
      <c r="B765" s="162"/>
      <c r="C765" s="147"/>
      <c r="D765" s="147"/>
      <c r="E765" s="147"/>
      <c r="F765" s="147"/>
      <c r="G765" s="147"/>
      <c r="H765" s="148"/>
      <c r="I765" s="147"/>
      <c r="J765" s="147"/>
      <c r="K765" s="162"/>
      <c r="L765" s="162"/>
      <c r="M765" s="162"/>
      <c r="N765" s="162"/>
      <c r="O765" s="162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</row>
    <row r="766" spans="1:26" ht="12.75" customHeight="1">
      <c r="A766" s="162"/>
      <c r="B766" s="162"/>
      <c r="C766" s="147"/>
      <c r="D766" s="147"/>
      <c r="E766" s="147"/>
      <c r="F766" s="147"/>
      <c r="G766" s="147"/>
      <c r="H766" s="148"/>
      <c r="I766" s="147"/>
      <c r="J766" s="147"/>
      <c r="K766" s="162"/>
      <c r="L766" s="162"/>
      <c r="M766" s="162"/>
      <c r="N766" s="162"/>
      <c r="O766" s="162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</row>
    <row r="767" spans="1:26" ht="12.75" customHeight="1">
      <c r="A767" s="162"/>
      <c r="B767" s="162"/>
      <c r="C767" s="147"/>
      <c r="D767" s="147"/>
      <c r="E767" s="147"/>
      <c r="F767" s="147"/>
      <c r="G767" s="147"/>
      <c r="H767" s="148"/>
      <c r="I767" s="147"/>
      <c r="J767" s="147"/>
      <c r="K767" s="162"/>
      <c r="L767" s="162"/>
      <c r="M767" s="162"/>
      <c r="N767" s="162"/>
      <c r="O767" s="162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</row>
    <row r="768" spans="1:26" ht="12.75" customHeight="1">
      <c r="A768" s="162"/>
      <c r="B768" s="162"/>
      <c r="C768" s="147"/>
      <c r="D768" s="147"/>
      <c r="E768" s="147"/>
      <c r="F768" s="147"/>
      <c r="G768" s="147"/>
      <c r="H768" s="148"/>
      <c r="I768" s="147"/>
      <c r="J768" s="147"/>
      <c r="K768" s="162"/>
      <c r="L768" s="162"/>
      <c r="M768" s="162"/>
      <c r="N768" s="162"/>
      <c r="O768" s="162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</row>
    <row r="769" spans="1:26" ht="12.75" customHeight="1">
      <c r="A769" s="162"/>
      <c r="B769" s="162"/>
      <c r="C769" s="147"/>
      <c r="D769" s="147"/>
      <c r="E769" s="147"/>
      <c r="F769" s="147"/>
      <c r="G769" s="147"/>
      <c r="H769" s="148"/>
      <c r="I769" s="147"/>
      <c r="J769" s="147"/>
      <c r="K769" s="162"/>
      <c r="L769" s="162"/>
      <c r="M769" s="162"/>
      <c r="N769" s="162"/>
      <c r="O769" s="162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</row>
    <row r="770" spans="1:26" ht="12.75" customHeight="1">
      <c r="A770" s="162"/>
      <c r="B770" s="162"/>
      <c r="C770" s="147"/>
      <c r="D770" s="147"/>
      <c r="E770" s="147"/>
      <c r="F770" s="147"/>
      <c r="G770" s="147"/>
      <c r="H770" s="148"/>
      <c r="I770" s="147"/>
      <c r="J770" s="147"/>
      <c r="K770" s="162"/>
      <c r="L770" s="162"/>
      <c r="M770" s="162"/>
      <c r="N770" s="162"/>
      <c r="O770" s="162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</row>
    <row r="771" spans="1:26" ht="12.75" customHeight="1">
      <c r="A771" s="162"/>
      <c r="B771" s="162"/>
      <c r="C771" s="147"/>
      <c r="D771" s="147"/>
      <c r="E771" s="147"/>
      <c r="F771" s="147"/>
      <c r="G771" s="147"/>
      <c r="H771" s="148"/>
      <c r="I771" s="147"/>
      <c r="J771" s="147"/>
      <c r="K771" s="162"/>
      <c r="L771" s="162"/>
      <c r="M771" s="162"/>
      <c r="N771" s="162"/>
      <c r="O771" s="162"/>
      <c r="P771" s="162"/>
      <c r="Q771" s="162"/>
      <c r="R771" s="162"/>
      <c r="S771" s="162"/>
      <c r="T771" s="162"/>
      <c r="U771" s="162"/>
      <c r="V771" s="162"/>
      <c r="W771" s="162"/>
      <c r="X771" s="162"/>
      <c r="Y771" s="162"/>
      <c r="Z771" s="162"/>
    </row>
    <row r="772" spans="1:26" ht="12.75" customHeight="1">
      <c r="A772" s="162"/>
      <c r="B772" s="162"/>
      <c r="C772" s="147"/>
      <c r="D772" s="147"/>
      <c r="E772" s="147"/>
      <c r="F772" s="147"/>
      <c r="G772" s="147"/>
      <c r="H772" s="148"/>
      <c r="I772" s="147"/>
      <c r="J772" s="147"/>
      <c r="K772" s="162"/>
      <c r="L772" s="162"/>
      <c r="M772" s="162"/>
      <c r="N772" s="162"/>
      <c r="O772" s="162"/>
      <c r="P772" s="162"/>
      <c r="Q772" s="162"/>
      <c r="R772" s="162"/>
      <c r="S772" s="162"/>
      <c r="T772" s="162"/>
      <c r="U772" s="162"/>
      <c r="V772" s="162"/>
      <c r="W772" s="162"/>
      <c r="X772" s="162"/>
      <c r="Y772" s="162"/>
      <c r="Z772" s="162"/>
    </row>
    <row r="773" spans="1:26" ht="12.75" customHeight="1">
      <c r="A773" s="162"/>
      <c r="B773" s="162"/>
      <c r="C773" s="147"/>
      <c r="D773" s="147"/>
      <c r="E773" s="147"/>
      <c r="F773" s="147"/>
      <c r="G773" s="147"/>
      <c r="H773" s="148"/>
      <c r="I773" s="147"/>
      <c r="J773" s="147"/>
      <c r="K773" s="162"/>
      <c r="L773" s="162"/>
      <c r="M773" s="162"/>
      <c r="N773" s="162"/>
      <c r="O773" s="162"/>
      <c r="P773" s="162"/>
      <c r="Q773" s="162"/>
      <c r="R773" s="162"/>
      <c r="S773" s="162"/>
      <c r="T773" s="162"/>
      <c r="U773" s="162"/>
      <c r="V773" s="162"/>
      <c r="W773" s="162"/>
      <c r="X773" s="162"/>
      <c r="Y773" s="162"/>
      <c r="Z773" s="162"/>
    </row>
    <row r="774" spans="1:26" ht="12.75" customHeight="1">
      <c r="A774" s="162"/>
      <c r="B774" s="162"/>
      <c r="C774" s="147"/>
      <c r="D774" s="147"/>
      <c r="E774" s="147"/>
      <c r="F774" s="147"/>
      <c r="G774" s="147"/>
      <c r="H774" s="148"/>
      <c r="I774" s="147"/>
      <c r="J774" s="147"/>
      <c r="K774" s="162"/>
      <c r="L774" s="162"/>
      <c r="M774" s="162"/>
      <c r="N774" s="162"/>
      <c r="O774" s="162"/>
      <c r="P774" s="162"/>
      <c r="Q774" s="162"/>
      <c r="R774" s="162"/>
      <c r="S774" s="162"/>
      <c r="T774" s="162"/>
      <c r="U774" s="162"/>
      <c r="V774" s="162"/>
      <c r="W774" s="162"/>
      <c r="X774" s="162"/>
      <c r="Y774" s="162"/>
      <c r="Z774" s="162"/>
    </row>
    <row r="775" spans="1:26" ht="12.75" customHeight="1">
      <c r="A775" s="162"/>
      <c r="B775" s="162"/>
      <c r="C775" s="147"/>
      <c r="D775" s="147"/>
      <c r="E775" s="147"/>
      <c r="F775" s="147"/>
      <c r="G775" s="147"/>
      <c r="H775" s="148"/>
      <c r="I775" s="147"/>
      <c r="J775" s="147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</row>
    <row r="776" spans="1:26" ht="12.75" customHeight="1">
      <c r="A776" s="162"/>
      <c r="B776" s="162"/>
      <c r="C776" s="147"/>
      <c r="D776" s="147"/>
      <c r="E776" s="147"/>
      <c r="F776" s="147"/>
      <c r="G776" s="147"/>
      <c r="H776" s="148"/>
      <c r="I776" s="147"/>
      <c r="J776" s="147"/>
      <c r="K776" s="162"/>
      <c r="L776" s="162"/>
      <c r="M776" s="162"/>
      <c r="N776" s="162"/>
      <c r="O776" s="162"/>
      <c r="P776" s="162"/>
      <c r="Q776" s="162"/>
      <c r="R776" s="162"/>
      <c r="S776" s="162"/>
      <c r="T776" s="162"/>
      <c r="U776" s="162"/>
      <c r="V776" s="162"/>
      <c r="W776" s="162"/>
      <c r="X776" s="162"/>
      <c r="Y776" s="162"/>
      <c r="Z776" s="162"/>
    </row>
    <row r="777" spans="1:26" ht="12.75" customHeight="1">
      <c r="A777" s="162"/>
      <c r="B777" s="162"/>
      <c r="C777" s="147"/>
      <c r="D777" s="147"/>
      <c r="E777" s="147"/>
      <c r="F777" s="147"/>
      <c r="G777" s="147"/>
      <c r="H777" s="148"/>
      <c r="I777" s="147"/>
      <c r="J777" s="147"/>
      <c r="K777" s="162"/>
      <c r="L777" s="162"/>
      <c r="M777" s="162"/>
      <c r="N777" s="162"/>
      <c r="O777" s="162"/>
      <c r="P777" s="162"/>
      <c r="Q777" s="162"/>
      <c r="R777" s="162"/>
      <c r="S777" s="162"/>
      <c r="T777" s="162"/>
      <c r="U777" s="162"/>
      <c r="V777" s="162"/>
      <c r="W777" s="162"/>
      <c r="X777" s="162"/>
      <c r="Y777" s="162"/>
      <c r="Z777" s="162"/>
    </row>
    <row r="778" spans="1:26" ht="12.75" customHeight="1">
      <c r="A778" s="162"/>
      <c r="B778" s="162"/>
      <c r="C778" s="147"/>
      <c r="D778" s="147"/>
      <c r="E778" s="147"/>
      <c r="F778" s="147"/>
      <c r="G778" s="147"/>
      <c r="H778" s="148"/>
      <c r="I778" s="147"/>
      <c r="J778" s="147"/>
      <c r="K778" s="162"/>
      <c r="L778" s="162"/>
      <c r="M778" s="162"/>
      <c r="N778" s="162"/>
      <c r="O778" s="162"/>
      <c r="P778" s="162"/>
      <c r="Q778" s="162"/>
      <c r="R778" s="162"/>
      <c r="S778" s="162"/>
      <c r="T778" s="162"/>
      <c r="U778" s="162"/>
      <c r="V778" s="162"/>
      <c r="W778" s="162"/>
      <c r="X778" s="162"/>
      <c r="Y778" s="162"/>
      <c r="Z778" s="162"/>
    </row>
    <row r="779" spans="1:26" ht="12.75" customHeight="1">
      <c r="A779" s="162"/>
      <c r="B779" s="162"/>
      <c r="C779" s="147"/>
      <c r="D779" s="147"/>
      <c r="E779" s="147"/>
      <c r="F779" s="147"/>
      <c r="G779" s="147"/>
      <c r="H779" s="148"/>
      <c r="I779" s="147"/>
      <c r="J779" s="147"/>
      <c r="K779" s="162"/>
      <c r="L779" s="162"/>
      <c r="M779" s="162"/>
      <c r="N779" s="162"/>
      <c r="O779" s="162"/>
      <c r="P779" s="162"/>
      <c r="Q779" s="162"/>
      <c r="R779" s="162"/>
      <c r="S779" s="162"/>
      <c r="T779" s="162"/>
      <c r="U779" s="162"/>
      <c r="V779" s="162"/>
      <c r="W779" s="162"/>
      <c r="X779" s="162"/>
      <c r="Y779" s="162"/>
      <c r="Z779" s="162"/>
    </row>
    <row r="780" spans="1:26" ht="12.75" customHeight="1">
      <c r="A780" s="162"/>
      <c r="B780" s="162"/>
      <c r="C780" s="147"/>
      <c r="D780" s="147"/>
      <c r="E780" s="147"/>
      <c r="F780" s="147"/>
      <c r="G780" s="147"/>
      <c r="H780" s="148"/>
      <c r="I780" s="147"/>
      <c r="J780" s="147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</row>
    <row r="781" spans="1:26" ht="12.75" customHeight="1">
      <c r="A781" s="162"/>
      <c r="B781" s="162"/>
      <c r="C781" s="147"/>
      <c r="D781" s="147"/>
      <c r="E781" s="147"/>
      <c r="F781" s="147"/>
      <c r="G781" s="147"/>
      <c r="H781" s="148"/>
      <c r="I781" s="147"/>
      <c r="J781" s="147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</row>
    <row r="782" spans="1:26" ht="12.75" customHeight="1">
      <c r="A782" s="162"/>
      <c r="B782" s="162"/>
      <c r="C782" s="147"/>
      <c r="D782" s="147"/>
      <c r="E782" s="147"/>
      <c r="F782" s="147"/>
      <c r="G782" s="147"/>
      <c r="H782" s="148"/>
      <c r="I782" s="147"/>
      <c r="J782" s="147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</row>
    <row r="783" spans="1:26" ht="12.75" customHeight="1">
      <c r="A783" s="162"/>
      <c r="B783" s="162"/>
      <c r="C783" s="147"/>
      <c r="D783" s="147"/>
      <c r="E783" s="147"/>
      <c r="F783" s="147"/>
      <c r="G783" s="147"/>
      <c r="H783" s="148"/>
      <c r="I783" s="147"/>
      <c r="J783" s="147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</row>
    <row r="784" spans="1:26" ht="12.75" customHeight="1">
      <c r="A784" s="162"/>
      <c r="B784" s="162"/>
      <c r="C784" s="147"/>
      <c r="D784" s="147"/>
      <c r="E784" s="147"/>
      <c r="F784" s="147"/>
      <c r="G784" s="147"/>
      <c r="H784" s="148"/>
      <c r="I784" s="147"/>
      <c r="J784" s="147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</row>
    <row r="785" spans="1:26" ht="12.75" customHeight="1">
      <c r="A785" s="162"/>
      <c r="B785" s="162"/>
      <c r="C785" s="147"/>
      <c r="D785" s="147"/>
      <c r="E785" s="147"/>
      <c r="F785" s="147"/>
      <c r="G785" s="147"/>
      <c r="H785" s="148"/>
      <c r="I785" s="147"/>
      <c r="J785" s="147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</row>
    <row r="786" spans="1:26" ht="12.75" customHeight="1">
      <c r="A786" s="162"/>
      <c r="B786" s="162"/>
      <c r="C786" s="147"/>
      <c r="D786" s="147"/>
      <c r="E786" s="147"/>
      <c r="F786" s="147"/>
      <c r="G786" s="147"/>
      <c r="H786" s="148"/>
      <c r="I786" s="147"/>
      <c r="J786" s="147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</row>
    <row r="787" spans="1:26" ht="12.75" customHeight="1">
      <c r="A787" s="162"/>
      <c r="B787" s="162"/>
      <c r="C787" s="147"/>
      <c r="D787" s="147"/>
      <c r="E787" s="147"/>
      <c r="F787" s="147"/>
      <c r="G787" s="147"/>
      <c r="H787" s="148"/>
      <c r="I787" s="147"/>
      <c r="J787" s="147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</row>
    <row r="788" spans="1:26" ht="12.75" customHeight="1">
      <c r="A788" s="162"/>
      <c r="B788" s="162"/>
      <c r="C788" s="147"/>
      <c r="D788" s="147"/>
      <c r="E788" s="147"/>
      <c r="F788" s="147"/>
      <c r="G788" s="147"/>
      <c r="H788" s="148"/>
      <c r="I788" s="147"/>
      <c r="J788" s="147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</row>
    <row r="789" spans="1:26" ht="12.75" customHeight="1">
      <c r="A789" s="162"/>
      <c r="B789" s="162"/>
      <c r="C789" s="147"/>
      <c r="D789" s="147"/>
      <c r="E789" s="147"/>
      <c r="F789" s="147"/>
      <c r="G789" s="147"/>
      <c r="H789" s="148"/>
      <c r="I789" s="147"/>
      <c r="J789" s="147"/>
      <c r="K789" s="162"/>
      <c r="L789" s="162"/>
      <c r="M789" s="162"/>
      <c r="N789" s="162"/>
      <c r="O789" s="162"/>
      <c r="P789" s="162"/>
      <c r="Q789" s="162"/>
      <c r="R789" s="162"/>
      <c r="S789" s="162"/>
      <c r="T789" s="162"/>
      <c r="U789" s="162"/>
      <c r="V789" s="162"/>
      <c r="W789" s="162"/>
      <c r="X789" s="162"/>
      <c r="Y789" s="162"/>
      <c r="Z789" s="162"/>
    </row>
    <row r="790" spans="1:26" ht="12.75" customHeight="1">
      <c r="A790" s="162"/>
      <c r="B790" s="162"/>
      <c r="C790" s="147"/>
      <c r="D790" s="147"/>
      <c r="E790" s="147"/>
      <c r="F790" s="147"/>
      <c r="G790" s="147"/>
      <c r="H790" s="148"/>
      <c r="I790" s="147"/>
      <c r="J790" s="147"/>
      <c r="K790" s="162"/>
      <c r="L790" s="162"/>
      <c r="M790" s="162"/>
      <c r="N790" s="162"/>
      <c r="O790" s="162"/>
      <c r="P790" s="162"/>
      <c r="Q790" s="162"/>
      <c r="R790" s="162"/>
      <c r="S790" s="162"/>
      <c r="T790" s="162"/>
      <c r="U790" s="162"/>
      <c r="V790" s="162"/>
      <c r="W790" s="162"/>
      <c r="X790" s="162"/>
      <c r="Y790" s="162"/>
      <c r="Z790" s="162"/>
    </row>
    <row r="791" spans="1:26" ht="12.75" customHeight="1">
      <c r="A791" s="162"/>
      <c r="B791" s="162"/>
      <c r="C791" s="147"/>
      <c r="D791" s="147"/>
      <c r="E791" s="147"/>
      <c r="F791" s="147"/>
      <c r="G791" s="147"/>
      <c r="H791" s="148"/>
      <c r="I791" s="147"/>
      <c r="J791" s="147"/>
      <c r="K791" s="162"/>
      <c r="L791" s="162"/>
      <c r="M791" s="162"/>
      <c r="N791" s="162"/>
      <c r="O791" s="162"/>
      <c r="P791" s="162"/>
      <c r="Q791" s="162"/>
      <c r="R791" s="162"/>
      <c r="S791" s="162"/>
      <c r="T791" s="162"/>
      <c r="U791" s="162"/>
      <c r="V791" s="162"/>
      <c r="W791" s="162"/>
      <c r="X791" s="162"/>
      <c r="Y791" s="162"/>
      <c r="Z791" s="162"/>
    </row>
    <row r="792" spans="1:26" ht="12.75" customHeight="1">
      <c r="A792" s="162"/>
      <c r="B792" s="162"/>
      <c r="C792" s="147"/>
      <c r="D792" s="147"/>
      <c r="E792" s="147"/>
      <c r="F792" s="147"/>
      <c r="G792" s="147"/>
      <c r="H792" s="148"/>
      <c r="I792" s="147"/>
      <c r="J792" s="147"/>
      <c r="K792" s="162"/>
      <c r="L792" s="162"/>
      <c r="M792" s="162"/>
      <c r="N792" s="162"/>
      <c r="O792" s="162"/>
      <c r="P792" s="162"/>
      <c r="Q792" s="162"/>
      <c r="R792" s="162"/>
      <c r="S792" s="162"/>
      <c r="T792" s="162"/>
      <c r="U792" s="162"/>
      <c r="V792" s="162"/>
      <c r="W792" s="162"/>
      <c r="X792" s="162"/>
      <c r="Y792" s="162"/>
      <c r="Z792" s="162"/>
    </row>
    <row r="793" spans="1:26" ht="12.75" customHeight="1">
      <c r="A793" s="162"/>
      <c r="B793" s="162"/>
      <c r="C793" s="147"/>
      <c r="D793" s="147"/>
      <c r="E793" s="147"/>
      <c r="F793" s="147"/>
      <c r="G793" s="147"/>
      <c r="H793" s="148"/>
      <c r="I793" s="147"/>
      <c r="J793" s="147"/>
      <c r="K793" s="162"/>
      <c r="L793" s="162"/>
      <c r="M793" s="162"/>
      <c r="N793" s="162"/>
      <c r="O793" s="162"/>
      <c r="P793" s="162"/>
      <c r="Q793" s="162"/>
      <c r="R793" s="162"/>
      <c r="S793" s="162"/>
      <c r="T793" s="162"/>
      <c r="U793" s="162"/>
      <c r="V793" s="162"/>
      <c r="W793" s="162"/>
      <c r="X793" s="162"/>
      <c r="Y793" s="162"/>
      <c r="Z793" s="162"/>
    </row>
    <row r="794" spans="1:26" ht="12.75" customHeight="1">
      <c r="A794" s="162"/>
      <c r="B794" s="162"/>
      <c r="C794" s="147"/>
      <c r="D794" s="147"/>
      <c r="E794" s="147"/>
      <c r="F794" s="147"/>
      <c r="G794" s="147"/>
      <c r="H794" s="148"/>
      <c r="I794" s="147"/>
      <c r="J794" s="147"/>
      <c r="K794" s="162"/>
      <c r="L794" s="162"/>
      <c r="M794" s="162"/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62"/>
      <c r="Y794" s="162"/>
      <c r="Z794" s="162"/>
    </row>
    <row r="795" spans="1:26" ht="12.75" customHeight="1">
      <c r="A795" s="162"/>
      <c r="B795" s="162"/>
      <c r="C795" s="147"/>
      <c r="D795" s="147"/>
      <c r="E795" s="147"/>
      <c r="F795" s="147"/>
      <c r="G795" s="147"/>
      <c r="H795" s="148"/>
      <c r="I795" s="147"/>
      <c r="J795" s="147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62"/>
      <c r="V795" s="162"/>
      <c r="W795" s="162"/>
      <c r="X795" s="162"/>
      <c r="Y795" s="162"/>
      <c r="Z795" s="162"/>
    </row>
    <row r="796" spans="1:26" ht="12.75" customHeight="1">
      <c r="A796" s="162"/>
      <c r="B796" s="162"/>
      <c r="C796" s="147"/>
      <c r="D796" s="147"/>
      <c r="E796" s="147"/>
      <c r="F796" s="147"/>
      <c r="G796" s="147"/>
      <c r="H796" s="148"/>
      <c r="I796" s="147"/>
      <c r="J796" s="147"/>
      <c r="K796" s="162"/>
      <c r="L796" s="162"/>
      <c r="M796" s="162"/>
      <c r="N796" s="162"/>
      <c r="O796" s="162"/>
      <c r="P796" s="162"/>
      <c r="Q796" s="162"/>
      <c r="R796" s="162"/>
      <c r="S796" s="162"/>
      <c r="T796" s="162"/>
      <c r="U796" s="162"/>
      <c r="V796" s="162"/>
      <c r="W796" s="162"/>
      <c r="X796" s="162"/>
      <c r="Y796" s="162"/>
      <c r="Z796" s="162"/>
    </row>
    <row r="797" spans="1:26" ht="12.75" customHeight="1">
      <c r="A797" s="162"/>
      <c r="B797" s="162"/>
      <c r="C797" s="147"/>
      <c r="D797" s="147"/>
      <c r="E797" s="147"/>
      <c r="F797" s="147"/>
      <c r="G797" s="147"/>
      <c r="H797" s="148"/>
      <c r="I797" s="147"/>
      <c r="J797" s="147"/>
      <c r="K797" s="162"/>
      <c r="L797" s="162"/>
      <c r="M797" s="162"/>
      <c r="N797" s="162"/>
      <c r="O797" s="162"/>
      <c r="P797" s="162"/>
      <c r="Q797" s="162"/>
      <c r="R797" s="162"/>
      <c r="S797" s="162"/>
      <c r="T797" s="162"/>
      <c r="U797" s="162"/>
      <c r="V797" s="162"/>
      <c r="W797" s="162"/>
      <c r="X797" s="162"/>
      <c r="Y797" s="162"/>
      <c r="Z797" s="162"/>
    </row>
    <row r="798" spans="1:26" ht="12.75" customHeight="1">
      <c r="A798" s="162"/>
      <c r="B798" s="162"/>
      <c r="C798" s="147"/>
      <c r="D798" s="147"/>
      <c r="E798" s="147"/>
      <c r="F798" s="147"/>
      <c r="G798" s="147"/>
      <c r="H798" s="148"/>
      <c r="I798" s="147"/>
      <c r="J798" s="147"/>
      <c r="K798" s="162"/>
      <c r="L798" s="162"/>
      <c r="M798" s="162"/>
      <c r="N798" s="162"/>
      <c r="O798" s="162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</row>
    <row r="799" spans="1:26" ht="12.75" customHeight="1">
      <c r="A799" s="162"/>
      <c r="B799" s="162"/>
      <c r="C799" s="147"/>
      <c r="D799" s="147"/>
      <c r="E799" s="147"/>
      <c r="F799" s="147"/>
      <c r="G799" s="147"/>
      <c r="H799" s="148"/>
      <c r="I799" s="147"/>
      <c r="J799" s="147"/>
      <c r="K799" s="162"/>
      <c r="L799" s="162"/>
      <c r="M799" s="162"/>
      <c r="N799" s="162"/>
      <c r="O799" s="162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</row>
    <row r="800" spans="1:26" ht="12.75" customHeight="1">
      <c r="A800" s="162"/>
      <c r="B800" s="162"/>
      <c r="C800" s="147"/>
      <c r="D800" s="147"/>
      <c r="E800" s="147"/>
      <c r="F800" s="147"/>
      <c r="G800" s="147"/>
      <c r="H800" s="148"/>
      <c r="I800" s="147"/>
      <c r="J800" s="147"/>
      <c r="K800" s="162"/>
      <c r="L800" s="162"/>
      <c r="M800" s="162"/>
      <c r="N800" s="162"/>
      <c r="O800" s="162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</row>
    <row r="801" spans="1:26" ht="12.75" customHeight="1">
      <c r="A801" s="162"/>
      <c r="B801" s="162"/>
      <c r="C801" s="147"/>
      <c r="D801" s="147"/>
      <c r="E801" s="147"/>
      <c r="F801" s="147"/>
      <c r="G801" s="147"/>
      <c r="H801" s="148"/>
      <c r="I801" s="147"/>
      <c r="J801" s="147"/>
      <c r="K801" s="162"/>
      <c r="L801" s="162"/>
      <c r="M801" s="162"/>
      <c r="N801" s="162"/>
      <c r="O801" s="162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</row>
    <row r="802" spans="1:26" ht="12.75" customHeight="1">
      <c r="A802" s="162"/>
      <c r="B802" s="162"/>
      <c r="C802" s="147"/>
      <c r="D802" s="147"/>
      <c r="E802" s="147"/>
      <c r="F802" s="147"/>
      <c r="G802" s="147"/>
      <c r="H802" s="148"/>
      <c r="I802" s="147"/>
      <c r="J802" s="147"/>
      <c r="K802" s="162"/>
      <c r="L802" s="162"/>
      <c r="M802" s="162"/>
      <c r="N802" s="162"/>
      <c r="O802" s="162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</row>
    <row r="803" spans="1:26" ht="12.75" customHeight="1">
      <c r="A803" s="162"/>
      <c r="B803" s="162"/>
      <c r="C803" s="147"/>
      <c r="D803" s="147"/>
      <c r="E803" s="147"/>
      <c r="F803" s="147"/>
      <c r="G803" s="147"/>
      <c r="H803" s="148"/>
      <c r="I803" s="147"/>
      <c r="J803" s="147"/>
      <c r="K803" s="162"/>
      <c r="L803" s="162"/>
      <c r="M803" s="162"/>
      <c r="N803" s="162"/>
      <c r="O803" s="162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</row>
    <row r="804" spans="1:26" ht="12.75" customHeight="1">
      <c r="A804" s="162"/>
      <c r="B804" s="162"/>
      <c r="C804" s="147"/>
      <c r="D804" s="147"/>
      <c r="E804" s="147"/>
      <c r="F804" s="147"/>
      <c r="G804" s="147"/>
      <c r="H804" s="148"/>
      <c r="I804" s="147"/>
      <c r="J804" s="147"/>
      <c r="K804" s="162"/>
      <c r="L804" s="162"/>
      <c r="M804" s="162"/>
      <c r="N804" s="162"/>
      <c r="O804" s="162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</row>
    <row r="805" spans="1:26" ht="12.75" customHeight="1">
      <c r="A805" s="162"/>
      <c r="B805" s="162"/>
      <c r="C805" s="147"/>
      <c r="D805" s="147"/>
      <c r="E805" s="147"/>
      <c r="F805" s="147"/>
      <c r="G805" s="147"/>
      <c r="H805" s="148"/>
      <c r="I805" s="147"/>
      <c r="J805" s="147"/>
      <c r="K805" s="162"/>
      <c r="L805" s="162"/>
      <c r="M805" s="162"/>
      <c r="N805" s="162"/>
      <c r="O805" s="162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</row>
    <row r="806" spans="1:26" ht="12.75" customHeight="1">
      <c r="A806" s="162"/>
      <c r="B806" s="162"/>
      <c r="C806" s="147"/>
      <c r="D806" s="147"/>
      <c r="E806" s="147"/>
      <c r="F806" s="147"/>
      <c r="G806" s="147"/>
      <c r="H806" s="148"/>
      <c r="I806" s="147"/>
      <c r="J806" s="147"/>
      <c r="K806" s="162"/>
      <c r="L806" s="162"/>
      <c r="M806" s="162"/>
      <c r="N806" s="162"/>
      <c r="O806" s="162"/>
      <c r="P806" s="162"/>
      <c r="Q806" s="162"/>
      <c r="R806" s="162"/>
      <c r="S806" s="162"/>
      <c r="T806" s="162"/>
      <c r="U806" s="162"/>
      <c r="V806" s="162"/>
      <c r="W806" s="162"/>
      <c r="X806" s="162"/>
      <c r="Y806" s="162"/>
      <c r="Z806" s="162"/>
    </row>
    <row r="807" spans="1:26" ht="12.75" customHeight="1">
      <c r="A807" s="162"/>
      <c r="B807" s="162"/>
      <c r="C807" s="147"/>
      <c r="D807" s="147"/>
      <c r="E807" s="147"/>
      <c r="F807" s="147"/>
      <c r="G807" s="147"/>
      <c r="H807" s="148"/>
      <c r="I807" s="147"/>
      <c r="J807" s="147"/>
      <c r="K807" s="162"/>
      <c r="L807" s="162"/>
      <c r="M807" s="162"/>
      <c r="N807" s="162"/>
      <c r="O807" s="162"/>
      <c r="P807" s="162"/>
      <c r="Q807" s="162"/>
      <c r="R807" s="162"/>
      <c r="S807" s="162"/>
      <c r="T807" s="162"/>
      <c r="U807" s="162"/>
      <c r="V807" s="162"/>
      <c r="W807" s="162"/>
      <c r="X807" s="162"/>
      <c r="Y807" s="162"/>
      <c r="Z807" s="162"/>
    </row>
    <row r="808" spans="1:26" ht="12.75" customHeight="1">
      <c r="A808" s="162"/>
      <c r="B808" s="162"/>
      <c r="C808" s="147"/>
      <c r="D808" s="147"/>
      <c r="E808" s="147"/>
      <c r="F808" s="147"/>
      <c r="G808" s="147"/>
      <c r="H808" s="148"/>
      <c r="I808" s="147"/>
      <c r="J808" s="147"/>
      <c r="K808" s="162"/>
      <c r="L808" s="162"/>
      <c r="M808" s="162"/>
      <c r="N808" s="162"/>
      <c r="O808" s="162"/>
      <c r="P808" s="162"/>
      <c r="Q808" s="162"/>
      <c r="R808" s="162"/>
      <c r="S808" s="162"/>
      <c r="T808" s="162"/>
      <c r="U808" s="162"/>
      <c r="V808" s="162"/>
      <c r="W808" s="162"/>
      <c r="X808" s="162"/>
      <c r="Y808" s="162"/>
      <c r="Z808" s="162"/>
    </row>
    <row r="809" spans="1:26" ht="12.75" customHeight="1">
      <c r="A809" s="162"/>
      <c r="B809" s="162"/>
      <c r="C809" s="147"/>
      <c r="D809" s="147"/>
      <c r="E809" s="147"/>
      <c r="F809" s="147"/>
      <c r="G809" s="147"/>
      <c r="H809" s="148"/>
      <c r="I809" s="147"/>
      <c r="J809" s="147"/>
      <c r="K809" s="162"/>
      <c r="L809" s="162"/>
      <c r="M809" s="162"/>
      <c r="N809" s="162"/>
      <c r="O809" s="162"/>
      <c r="P809" s="162"/>
      <c r="Q809" s="162"/>
      <c r="R809" s="162"/>
      <c r="S809" s="162"/>
      <c r="T809" s="162"/>
      <c r="U809" s="162"/>
      <c r="V809" s="162"/>
      <c r="W809" s="162"/>
      <c r="X809" s="162"/>
      <c r="Y809" s="162"/>
      <c r="Z809" s="162"/>
    </row>
    <row r="810" spans="1:26" ht="12.75" customHeight="1">
      <c r="A810" s="162"/>
      <c r="B810" s="162"/>
      <c r="C810" s="147"/>
      <c r="D810" s="147"/>
      <c r="E810" s="147"/>
      <c r="F810" s="147"/>
      <c r="G810" s="147"/>
      <c r="H810" s="148"/>
      <c r="I810" s="147"/>
      <c r="J810" s="147"/>
      <c r="K810" s="162"/>
      <c r="L810" s="162"/>
      <c r="M810" s="162"/>
      <c r="N810" s="162"/>
      <c r="O810" s="162"/>
      <c r="P810" s="162"/>
      <c r="Q810" s="162"/>
      <c r="R810" s="162"/>
      <c r="S810" s="162"/>
      <c r="T810" s="162"/>
      <c r="U810" s="162"/>
      <c r="V810" s="162"/>
      <c r="W810" s="162"/>
      <c r="X810" s="162"/>
      <c r="Y810" s="162"/>
      <c r="Z810" s="162"/>
    </row>
    <row r="811" spans="1:26" ht="12.75" customHeight="1">
      <c r="A811" s="162"/>
      <c r="B811" s="162"/>
      <c r="C811" s="147"/>
      <c r="D811" s="147"/>
      <c r="E811" s="147"/>
      <c r="F811" s="147"/>
      <c r="G811" s="147"/>
      <c r="H811" s="148"/>
      <c r="I811" s="147"/>
      <c r="J811" s="147"/>
      <c r="K811" s="162"/>
      <c r="L811" s="162"/>
      <c r="M811" s="162"/>
      <c r="N811" s="162"/>
      <c r="O811" s="162"/>
      <c r="P811" s="162"/>
      <c r="Q811" s="162"/>
      <c r="R811" s="162"/>
      <c r="S811" s="162"/>
      <c r="T811" s="162"/>
      <c r="U811" s="162"/>
      <c r="V811" s="162"/>
      <c r="W811" s="162"/>
      <c r="X811" s="162"/>
      <c r="Y811" s="162"/>
      <c r="Z811" s="162"/>
    </row>
    <row r="812" spans="1:26" ht="12.75" customHeight="1">
      <c r="A812" s="162"/>
      <c r="B812" s="162"/>
      <c r="C812" s="147"/>
      <c r="D812" s="147"/>
      <c r="E812" s="147"/>
      <c r="F812" s="147"/>
      <c r="G812" s="147"/>
      <c r="H812" s="148"/>
      <c r="I812" s="147"/>
      <c r="J812" s="147"/>
      <c r="K812" s="162"/>
      <c r="L812" s="162"/>
      <c r="M812" s="162"/>
      <c r="N812" s="162"/>
      <c r="O812" s="162"/>
      <c r="P812" s="162"/>
      <c r="Q812" s="162"/>
      <c r="R812" s="162"/>
      <c r="S812" s="162"/>
      <c r="T812" s="162"/>
      <c r="U812" s="162"/>
      <c r="V812" s="162"/>
      <c r="W812" s="162"/>
      <c r="X812" s="162"/>
      <c r="Y812" s="162"/>
      <c r="Z812" s="162"/>
    </row>
    <row r="813" spans="1:26" ht="12.75" customHeight="1">
      <c r="A813" s="162"/>
      <c r="B813" s="162"/>
      <c r="C813" s="147"/>
      <c r="D813" s="147"/>
      <c r="E813" s="147"/>
      <c r="F813" s="147"/>
      <c r="G813" s="147"/>
      <c r="H813" s="148"/>
      <c r="I813" s="147"/>
      <c r="J813" s="147"/>
      <c r="K813" s="162"/>
      <c r="L813" s="162"/>
      <c r="M813" s="162"/>
      <c r="N813" s="162"/>
      <c r="O813" s="162"/>
      <c r="P813" s="162"/>
      <c r="Q813" s="162"/>
      <c r="R813" s="162"/>
      <c r="S813" s="162"/>
      <c r="T813" s="162"/>
      <c r="U813" s="162"/>
      <c r="V813" s="162"/>
      <c r="W813" s="162"/>
      <c r="X813" s="162"/>
      <c r="Y813" s="162"/>
      <c r="Z813" s="162"/>
    </row>
    <row r="814" spans="1:26" ht="12.75" customHeight="1">
      <c r="A814" s="162"/>
      <c r="B814" s="162"/>
      <c r="C814" s="147"/>
      <c r="D814" s="147"/>
      <c r="E814" s="147"/>
      <c r="F814" s="147"/>
      <c r="G814" s="147"/>
      <c r="H814" s="148"/>
      <c r="I814" s="147"/>
      <c r="J814" s="147"/>
      <c r="K814" s="162"/>
      <c r="L814" s="162"/>
      <c r="M814" s="162"/>
      <c r="N814" s="162"/>
      <c r="O814" s="162"/>
      <c r="P814" s="162"/>
      <c r="Q814" s="162"/>
      <c r="R814" s="162"/>
      <c r="S814" s="162"/>
      <c r="T814" s="162"/>
      <c r="U814" s="162"/>
      <c r="V814" s="162"/>
      <c r="W814" s="162"/>
      <c r="X814" s="162"/>
      <c r="Y814" s="162"/>
      <c r="Z814" s="162"/>
    </row>
    <row r="815" spans="1:26" ht="12.75" customHeight="1">
      <c r="A815" s="162"/>
      <c r="B815" s="162"/>
      <c r="C815" s="147"/>
      <c r="D815" s="147"/>
      <c r="E815" s="147"/>
      <c r="F815" s="147"/>
      <c r="G815" s="147"/>
      <c r="H815" s="148"/>
      <c r="I815" s="147"/>
      <c r="J815" s="147"/>
      <c r="K815" s="162"/>
      <c r="L815" s="162"/>
      <c r="M815" s="162"/>
      <c r="N815" s="162"/>
      <c r="O815" s="162"/>
      <c r="P815" s="162"/>
      <c r="Q815" s="162"/>
      <c r="R815" s="162"/>
      <c r="S815" s="162"/>
      <c r="T815" s="162"/>
      <c r="U815" s="162"/>
      <c r="V815" s="162"/>
      <c r="W815" s="162"/>
      <c r="X815" s="162"/>
      <c r="Y815" s="162"/>
      <c r="Z815" s="162"/>
    </row>
    <row r="816" spans="1:26" ht="12.75" customHeight="1">
      <c r="A816" s="162"/>
      <c r="B816" s="162"/>
      <c r="C816" s="147"/>
      <c r="D816" s="147"/>
      <c r="E816" s="147"/>
      <c r="F816" s="147"/>
      <c r="G816" s="147"/>
      <c r="H816" s="148"/>
      <c r="I816" s="147"/>
      <c r="J816" s="147"/>
      <c r="K816" s="162"/>
      <c r="L816" s="162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62"/>
      <c r="Y816" s="162"/>
      <c r="Z816" s="162"/>
    </row>
    <row r="817" spans="1:26" ht="12.75" customHeight="1">
      <c r="A817" s="162"/>
      <c r="B817" s="162"/>
      <c r="C817" s="147"/>
      <c r="D817" s="147"/>
      <c r="E817" s="147"/>
      <c r="F817" s="147"/>
      <c r="G817" s="147"/>
      <c r="H817" s="148"/>
      <c r="I817" s="147"/>
      <c r="J817" s="147"/>
      <c r="K817" s="162"/>
      <c r="L817" s="162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62"/>
      <c r="Y817" s="162"/>
      <c r="Z817" s="162"/>
    </row>
    <row r="818" spans="1:26" ht="12.75" customHeight="1">
      <c r="A818" s="162"/>
      <c r="B818" s="162"/>
      <c r="C818" s="147"/>
      <c r="D818" s="147"/>
      <c r="E818" s="147"/>
      <c r="F818" s="147"/>
      <c r="G818" s="147"/>
      <c r="H818" s="148"/>
      <c r="I818" s="147"/>
      <c r="J818" s="147"/>
      <c r="K818" s="162"/>
      <c r="L818" s="162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62"/>
      <c r="Y818" s="162"/>
      <c r="Z818" s="162"/>
    </row>
    <row r="819" spans="1:26" ht="12.75" customHeight="1">
      <c r="A819" s="162"/>
      <c r="B819" s="162"/>
      <c r="C819" s="147"/>
      <c r="D819" s="147"/>
      <c r="E819" s="147"/>
      <c r="F819" s="147"/>
      <c r="G819" s="147"/>
      <c r="H819" s="148"/>
      <c r="I819" s="147"/>
      <c r="J819" s="147"/>
      <c r="K819" s="162"/>
      <c r="L819" s="162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62"/>
      <c r="Y819" s="162"/>
      <c r="Z819" s="162"/>
    </row>
    <row r="820" spans="1:26" ht="12.75" customHeight="1">
      <c r="A820" s="162"/>
      <c r="B820" s="162"/>
      <c r="C820" s="147"/>
      <c r="D820" s="147"/>
      <c r="E820" s="147"/>
      <c r="F820" s="147"/>
      <c r="G820" s="147"/>
      <c r="H820" s="148"/>
      <c r="I820" s="147"/>
      <c r="J820" s="147"/>
      <c r="K820" s="162"/>
      <c r="L820" s="162"/>
      <c r="M820" s="162"/>
      <c r="N820" s="162"/>
      <c r="O820" s="162"/>
      <c r="P820" s="162"/>
      <c r="Q820" s="162"/>
      <c r="R820" s="162"/>
      <c r="S820" s="162"/>
      <c r="T820" s="162"/>
      <c r="U820" s="162"/>
      <c r="V820" s="162"/>
      <c r="W820" s="162"/>
      <c r="X820" s="162"/>
      <c r="Y820" s="162"/>
      <c r="Z820" s="162"/>
    </row>
    <row r="821" spans="1:26" ht="12.75" customHeight="1">
      <c r="A821" s="162"/>
      <c r="B821" s="162"/>
      <c r="C821" s="147"/>
      <c r="D821" s="147"/>
      <c r="E821" s="147"/>
      <c r="F821" s="147"/>
      <c r="G821" s="147"/>
      <c r="H821" s="148"/>
      <c r="I821" s="147"/>
      <c r="J821" s="147"/>
      <c r="K821" s="162"/>
      <c r="L821" s="162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62"/>
      <c r="Y821" s="162"/>
      <c r="Z821" s="162"/>
    </row>
    <row r="822" spans="1:26" ht="12.75" customHeight="1">
      <c r="A822" s="162"/>
      <c r="B822" s="162"/>
      <c r="C822" s="147"/>
      <c r="D822" s="147"/>
      <c r="E822" s="147"/>
      <c r="F822" s="147"/>
      <c r="G822" s="147"/>
      <c r="H822" s="148"/>
      <c r="I822" s="147"/>
      <c r="J822" s="147"/>
      <c r="K822" s="162"/>
      <c r="L822" s="162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62"/>
      <c r="Y822" s="162"/>
      <c r="Z822" s="162"/>
    </row>
    <row r="823" spans="1:26" ht="12.75" customHeight="1">
      <c r="A823" s="162"/>
      <c r="B823" s="162"/>
      <c r="C823" s="147"/>
      <c r="D823" s="147"/>
      <c r="E823" s="147"/>
      <c r="F823" s="147"/>
      <c r="G823" s="147"/>
      <c r="H823" s="148"/>
      <c r="I823" s="147"/>
      <c r="J823" s="147"/>
      <c r="K823" s="162"/>
      <c r="L823" s="162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62"/>
      <c r="Y823" s="162"/>
      <c r="Z823" s="162"/>
    </row>
    <row r="824" spans="1:26" ht="12.75" customHeight="1">
      <c r="A824" s="162"/>
      <c r="B824" s="162"/>
      <c r="C824" s="147"/>
      <c r="D824" s="147"/>
      <c r="E824" s="147"/>
      <c r="F824" s="147"/>
      <c r="G824" s="147"/>
      <c r="H824" s="148"/>
      <c r="I824" s="147"/>
      <c r="J824" s="147"/>
      <c r="K824" s="162"/>
      <c r="L824" s="162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62"/>
      <c r="Y824" s="162"/>
      <c r="Z824" s="162"/>
    </row>
    <row r="825" spans="1:26" ht="12.75" customHeight="1">
      <c r="A825" s="162"/>
      <c r="B825" s="162"/>
      <c r="C825" s="147"/>
      <c r="D825" s="147"/>
      <c r="E825" s="147"/>
      <c r="F825" s="147"/>
      <c r="G825" s="147"/>
      <c r="H825" s="148"/>
      <c r="I825" s="147"/>
      <c r="J825" s="147"/>
      <c r="K825" s="162"/>
      <c r="L825" s="162"/>
      <c r="M825" s="162"/>
      <c r="N825" s="162"/>
      <c r="O825" s="162"/>
      <c r="P825" s="162"/>
      <c r="Q825" s="162"/>
      <c r="R825" s="162"/>
      <c r="S825" s="162"/>
      <c r="T825" s="162"/>
      <c r="U825" s="162"/>
      <c r="V825" s="162"/>
      <c r="W825" s="162"/>
      <c r="X825" s="162"/>
      <c r="Y825" s="162"/>
      <c r="Z825" s="162"/>
    </row>
    <row r="826" spans="1:26" ht="12.75" customHeight="1">
      <c r="A826" s="162"/>
      <c r="B826" s="162"/>
      <c r="C826" s="147"/>
      <c r="D826" s="147"/>
      <c r="E826" s="147"/>
      <c r="F826" s="147"/>
      <c r="G826" s="147"/>
      <c r="H826" s="148"/>
      <c r="I826" s="147"/>
      <c r="J826" s="147"/>
      <c r="K826" s="162"/>
      <c r="L826" s="162"/>
      <c r="M826" s="162"/>
      <c r="N826" s="162"/>
      <c r="O826" s="162"/>
      <c r="P826" s="162"/>
      <c r="Q826" s="162"/>
      <c r="R826" s="162"/>
      <c r="S826" s="162"/>
      <c r="T826" s="162"/>
      <c r="U826" s="162"/>
      <c r="V826" s="162"/>
      <c r="W826" s="162"/>
      <c r="X826" s="162"/>
      <c r="Y826" s="162"/>
      <c r="Z826" s="162"/>
    </row>
    <row r="827" spans="1:26" ht="12.75" customHeight="1">
      <c r="A827" s="162"/>
      <c r="B827" s="162"/>
      <c r="C827" s="147"/>
      <c r="D827" s="147"/>
      <c r="E827" s="147"/>
      <c r="F827" s="147"/>
      <c r="G827" s="147"/>
      <c r="H827" s="148"/>
      <c r="I827" s="147"/>
      <c r="J827" s="147"/>
      <c r="K827" s="162"/>
      <c r="L827" s="162"/>
      <c r="M827" s="162"/>
      <c r="N827" s="162"/>
      <c r="O827" s="162"/>
      <c r="P827" s="162"/>
      <c r="Q827" s="162"/>
      <c r="R827" s="162"/>
      <c r="S827" s="162"/>
      <c r="T827" s="162"/>
      <c r="U827" s="162"/>
      <c r="V827" s="162"/>
      <c r="W827" s="162"/>
      <c r="X827" s="162"/>
      <c r="Y827" s="162"/>
      <c r="Z827" s="162"/>
    </row>
    <row r="828" spans="1:26" ht="12.75" customHeight="1">
      <c r="A828" s="162"/>
      <c r="B828" s="162"/>
      <c r="C828" s="147"/>
      <c r="D828" s="147"/>
      <c r="E828" s="147"/>
      <c r="F828" s="147"/>
      <c r="G828" s="147"/>
      <c r="H828" s="148"/>
      <c r="I828" s="147"/>
      <c r="J828" s="147"/>
      <c r="K828" s="162"/>
      <c r="L828" s="162"/>
      <c r="M828" s="162"/>
      <c r="N828" s="162"/>
      <c r="O828" s="162"/>
      <c r="P828" s="162"/>
      <c r="Q828" s="162"/>
      <c r="R828" s="162"/>
      <c r="S828" s="162"/>
      <c r="T828" s="162"/>
      <c r="U828" s="162"/>
      <c r="V828" s="162"/>
      <c r="W828" s="162"/>
      <c r="X828" s="162"/>
      <c r="Y828" s="162"/>
      <c r="Z828" s="162"/>
    </row>
    <row r="829" spans="1:26" ht="12.75" customHeight="1">
      <c r="A829" s="162"/>
      <c r="B829" s="162"/>
      <c r="C829" s="147"/>
      <c r="D829" s="147"/>
      <c r="E829" s="147"/>
      <c r="F829" s="147"/>
      <c r="G829" s="147"/>
      <c r="H829" s="148"/>
      <c r="I829" s="147"/>
      <c r="J829" s="147"/>
      <c r="K829" s="162"/>
      <c r="L829" s="162"/>
      <c r="M829" s="162"/>
      <c r="N829" s="162"/>
      <c r="O829" s="162"/>
      <c r="P829" s="162"/>
      <c r="Q829" s="162"/>
      <c r="R829" s="162"/>
      <c r="S829" s="162"/>
      <c r="T829" s="162"/>
      <c r="U829" s="162"/>
      <c r="V829" s="162"/>
      <c r="W829" s="162"/>
      <c r="X829" s="162"/>
      <c r="Y829" s="162"/>
      <c r="Z829" s="162"/>
    </row>
    <row r="830" spans="1:26" ht="12.75" customHeight="1">
      <c r="A830" s="162"/>
      <c r="B830" s="162"/>
      <c r="C830" s="147"/>
      <c r="D830" s="147"/>
      <c r="E830" s="147"/>
      <c r="F830" s="147"/>
      <c r="G830" s="147"/>
      <c r="H830" s="148"/>
      <c r="I830" s="147"/>
      <c r="J830" s="147"/>
      <c r="K830" s="162"/>
      <c r="L830" s="162"/>
      <c r="M830" s="162"/>
      <c r="N830" s="162"/>
      <c r="O830" s="162"/>
      <c r="P830" s="162"/>
      <c r="Q830" s="162"/>
      <c r="R830" s="162"/>
      <c r="S830" s="162"/>
      <c r="T830" s="162"/>
      <c r="U830" s="162"/>
      <c r="V830" s="162"/>
      <c r="W830" s="162"/>
      <c r="X830" s="162"/>
      <c r="Y830" s="162"/>
      <c r="Z830" s="162"/>
    </row>
    <row r="831" spans="1:26" ht="12.75" customHeight="1">
      <c r="A831" s="162"/>
      <c r="B831" s="162"/>
      <c r="C831" s="147"/>
      <c r="D831" s="147"/>
      <c r="E831" s="147"/>
      <c r="F831" s="147"/>
      <c r="G831" s="147"/>
      <c r="H831" s="148"/>
      <c r="I831" s="147"/>
      <c r="J831" s="147"/>
      <c r="K831" s="162"/>
      <c r="L831" s="162"/>
      <c r="M831" s="162"/>
      <c r="N831" s="162"/>
      <c r="O831" s="162"/>
      <c r="P831" s="162"/>
      <c r="Q831" s="162"/>
      <c r="R831" s="162"/>
      <c r="S831" s="162"/>
      <c r="T831" s="162"/>
      <c r="U831" s="162"/>
      <c r="V831" s="162"/>
      <c r="W831" s="162"/>
      <c r="X831" s="162"/>
      <c r="Y831" s="162"/>
      <c r="Z831" s="162"/>
    </row>
    <row r="832" spans="1:26" ht="12.75" customHeight="1">
      <c r="A832" s="162"/>
      <c r="B832" s="162"/>
      <c r="C832" s="147"/>
      <c r="D832" s="147"/>
      <c r="E832" s="147"/>
      <c r="F832" s="147"/>
      <c r="G832" s="147"/>
      <c r="H832" s="148"/>
      <c r="I832" s="147"/>
      <c r="J832" s="147"/>
      <c r="K832" s="162"/>
      <c r="L832" s="162"/>
      <c r="M832" s="162"/>
      <c r="N832" s="162"/>
      <c r="O832" s="162"/>
      <c r="P832" s="162"/>
      <c r="Q832" s="162"/>
      <c r="R832" s="162"/>
      <c r="S832" s="162"/>
      <c r="T832" s="162"/>
      <c r="U832" s="162"/>
      <c r="V832" s="162"/>
      <c r="W832" s="162"/>
      <c r="X832" s="162"/>
      <c r="Y832" s="162"/>
      <c r="Z832" s="162"/>
    </row>
    <row r="833" spans="1:26" ht="12.75" customHeight="1">
      <c r="A833" s="162"/>
      <c r="B833" s="162"/>
      <c r="C833" s="147"/>
      <c r="D833" s="147"/>
      <c r="E833" s="147"/>
      <c r="F833" s="147"/>
      <c r="G833" s="147"/>
      <c r="H833" s="148"/>
      <c r="I833" s="147"/>
      <c r="J833" s="147"/>
      <c r="K833" s="162"/>
      <c r="L833" s="162"/>
      <c r="M833" s="162"/>
      <c r="N833" s="162"/>
      <c r="O833" s="162"/>
      <c r="P833" s="162"/>
      <c r="Q833" s="162"/>
      <c r="R833" s="162"/>
      <c r="S833" s="162"/>
      <c r="T833" s="162"/>
      <c r="U833" s="162"/>
      <c r="V833" s="162"/>
      <c r="W833" s="162"/>
      <c r="X833" s="162"/>
      <c r="Y833" s="162"/>
      <c r="Z833" s="162"/>
    </row>
    <row r="834" spans="1:26" ht="12.75" customHeight="1">
      <c r="A834" s="162"/>
      <c r="B834" s="162"/>
      <c r="C834" s="147"/>
      <c r="D834" s="147"/>
      <c r="E834" s="147"/>
      <c r="F834" s="147"/>
      <c r="G834" s="147"/>
      <c r="H834" s="148"/>
      <c r="I834" s="147"/>
      <c r="J834" s="147"/>
      <c r="K834" s="162"/>
      <c r="L834" s="162"/>
      <c r="M834" s="162"/>
      <c r="N834" s="162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</row>
    <row r="835" spans="1:26" ht="12.75" customHeight="1">
      <c r="A835" s="162"/>
      <c r="B835" s="162"/>
      <c r="C835" s="147"/>
      <c r="D835" s="147"/>
      <c r="E835" s="147"/>
      <c r="F835" s="147"/>
      <c r="G835" s="147"/>
      <c r="H835" s="148"/>
      <c r="I835" s="147"/>
      <c r="J835" s="147"/>
      <c r="K835" s="162"/>
      <c r="L835" s="162"/>
      <c r="M835" s="162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</row>
    <row r="836" spans="1:26" ht="12.75" customHeight="1">
      <c r="A836" s="162"/>
      <c r="B836" s="162"/>
      <c r="C836" s="147"/>
      <c r="D836" s="147"/>
      <c r="E836" s="147"/>
      <c r="F836" s="147"/>
      <c r="G836" s="147"/>
      <c r="H836" s="148"/>
      <c r="I836" s="147"/>
      <c r="J836" s="147"/>
      <c r="K836" s="162"/>
      <c r="L836" s="162"/>
      <c r="M836" s="162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</row>
    <row r="837" spans="1:26" ht="12.75" customHeight="1">
      <c r="A837" s="162"/>
      <c r="B837" s="162"/>
      <c r="C837" s="147"/>
      <c r="D837" s="147"/>
      <c r="E837" s="147"/>
      <c r="F837" s="147"/>
      <c r="G837" s="147"/>
      <c r="H837" s="148"/>
      <c r="I837" s="147"/>
      <c r="J837" s="147"/>
      <c r="K837" s="162"/>
      <c r="L837" s="162"/>
      <c r="M837" s="162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</row>
    <row r="838" spans="1:26" ht="12.75" customHeight="1">
      <c r="A838" s="162"/>
      <c r="B838" s="162"/>
      <c r="C838" s="147"/>
      <c r="D838" s="147"/>
      <c r="E838" s="147"/>
      <c r="F838" s="147"/>
      <c r="G838" s="147"/>
      <c r="H838" s="148"/>
      <c r="I838" s="147"/>
      <c r="J838" s="147"/>
      <c r="K838" s="162"/>
      <c r="L838" s="162"/>
      <c r="M838" s="162"/>
      <c r="N838" s="162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</row>
    <row r="839" spans="1:26" ht="12.75" customHeight="1">
      <c r="A839" s="162"/>
      <c r="B839" s="162"/>
      <c r="C839" s="147"/>
      <c r="D839" s="147"/>
      <c r="E839" s="147"/>
      <c r="F839" s="147"/>
      <c r="G839" s="147"/>
      <c r="H839" s="148"/>
      <c r="I839" s="147"/>
      <c r="J839" s="147"/>
      <c r="K839" s="162"/>
      <c r="L839" s="162"/>
      <c r="M839" s="162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</row>
    <row r="840" spans="1:26" ht="12.75" customHeight="1">
      <c r="A840" s="162"/>
      <c r="B840" s="162"/>
      <c r="C840" s="147"/>
      <c r="D840" s="147"/>
      <c r="E840" s="147"/>
      <c r="F840" s="147"/>
      <c r="G840" s="147"/>
      <c r="H840" s="148"/>
      <c r="I840" s="147"/>
      <c r="J840" s="147"/>
      <c r="K840" s="162"/>
      <c r="L840" s="162"/>
      <c r="M840" s="162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</row>
    <row r="841" spans="1:26" ht="12.75" customHeight="1">
      <c r="A841" s="162"/>
      <c r="B841" s="162"/>
      <c r="C841" s="147"/>
      <c r="D841" s="147"/>
      <c r="E841" s="147"/>
      <c r="F841" s="147"/>
      <c r="G841" s="147"/>
      <c r="H841" s="148"/>
      <c r="I841" s="147"/>
      <c r="J841" s="147"/>
      <c r="K841" s="162"/>
      <c r="L841" s="162"/>
      <c r="M841" s="162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</row>
    <row r="842" spans="1:26" ht="12.75" customHeight="1">
      <c r="A842" s="162"/>
      <c r="B842" s="162"/>
      <c r="C842" s="147"/>
      <c r="D842" s="147"/>
      <c r="E842" s="147"/>
      <c r="F842" s="147"/>
      <c r="G842" s="147"/>
      <c r="H842" s="148"/>
      <c r="I842" s="147"/>
      <c r="J842" s="147"/>
      <c r="K842" s="162"/>
      <c r="L842" s="162"/>
      <c r="M842" s="162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</row>
    <row r="843" spans="1:26" ht="12.75" customHeight="1">
      <c r="A843" s="162"/>
      <c r="B843" s="162"/>
      <c r="C843" s="147"/>
      <c r="D843" s="147"/>
      <c r="E843" s="147"/>
      <c r="F843" s="147"/>
      <c r="G843" s="147"/>
      <c r="H843" s="148"/>
      <c r="I843" s="147"/>
      <c r="J843" s="147"/>
      <c r="K843" s="162"/>
      <c r="L843" s="162"/>
      <c r="M843" s="162"/>
      <c r="N843" s="162"/>
      <c r="O843" s="162"/>
      <c r="P843" s="162"/>
      <c r="Q843" s="162"/>
      <c r="R843" s="162"/>
      <c r="S843" s="162"/>
      <c r="T843" s="162"/>
      <c r="U843" s="162"/>
      <c r="V843" s="162"/>
      <c r="W843" s="162"/>
      <c r="X843" s="162"/>
      <c r="Y843" s="162"/>
      <c r="Z843" s="162"/>
    </row>
    <row r="844" spans="1:26" ht="12.75" customHeight="1">
      <c r="A844" s="162"/>
      <c r="B844" s="162"/>
      <c r="C844" s="147"/>
      <c r="D844" s="147"/>
      <c r="E844" s="147"/>
      <c r="F844" s="147"/>
      <c r="G844" s="147"/>
      <c r="H844" s="148"/>
      <c r="I844" s="147"/>
      <c r="J844" s="147"/>
      <c r="K844" s="162"/>
      <c r="L844" s="162"/>
      <c r="M844" s="162"/>
      <c r="N844" s="162"/>
      <c r="O844" s="162"/>
      <c r="P844" s="162"/>
      <c r="Q844" s="162"/>
      <c r="R844" s="162"/>
      <c r="S844" s="162"/>
      <c r="T844" s="162"/>
      <c r="U844" s="162"/>
      <c r="V844" s="162"/>
      <c r="W844" s="162"/>
      <c r="X844" s="162"/>
      <c r="Y844" s="162"/>
      <c r="Z844" s="162"/>
    </row>
    <row r="845" spans="1:26" ht="12.75" customHeight="1">
      <c r="A845" s="162"/>
      <c r="B845" s="162"/>
      <c r="C845" s="147"/>
      <c r="D845" s="147"/>
      <c r="E845" s="147"/>
      <c r="F845" s="147"/>
      <c r="G845" s="147"/>
      <c r="H845" s="148"/>
      <c r="I845" s="147"/>
      <c r="J845" s="147"/>
      <c r="K845" s="162"/>
      <c r="L845" s="162"/>
      <c r="M845" s="162"/>
      <c r="N845" s="162"/>
      <c r="O845" s="162"/>
      <c r="P845" s="162"/>
      <c r="Q845" s="162"/>
      <c r="R845" s="162"/>
      <c r="S845" s="162"/>
      <c r="T845" s="162"/>
      <c r="U845" s="162"/>
      <c r="V845" s="162"/>
      <c r="W845" s="162"/>
      <c r="X845" s="162"/>
      <c r="Y845" s="162"/>
      <c r="Z845" s="162"/>
    </row>
    <row r="846" spans="1:26" ht="12.75" customHeight="1">
      <c r="A846" s="162"/>
      <c r="B846" s="162"/>
      <c r="C846" s="147"/>
      <c r="D846" s="147"/>
      <c r="E846" s="147"/>
      <c r="F846" s="147"/>
      <c r="G846" s="147"/>
      <c r="H846" s="148"/>
      <c r="I846" s="147"/>
      <c r="J846" s="147"/>
      <c r="K846" s="162"/>
      <c r="L846" s="162"/>
      <c r="M846" s="162"/>
      <c r="N846" s="162"/>
      <c r="O846" s="162"/>
      <c r="P846" s="162"/>
      <c r="Q846" s="162"/>
      <c r="R846" s="162"/>
      <c r="S846" s="162"/>
      <c r="T846" s="162"/>
      <c r="U846" s="162"/>
      <c r="V846" s="162"/>
      <c r="W846" s="162"/>
      <c r="X846" s="162"/>
      <c r="Y846" s="162"/>
      <c r="Z846" s="162"/>
    </row>
    <row r="847" spans="1:26" ht="12.75" customHeight="1">
      <c r="A847" s="162"/>
      <c r="B847" s="162"/>
      <c r="C847" s="147"/>
      <c r="D847" s="147"/>
      <c r="E847" s="147"/>
      <c r="F847" s="147"/>
      <c r="G847" s="147"/>
      <c r="H847" s="148"/>
      <c r="I847" s="147"/>
      <c r="J847" s="147"/>
      <c r="K847" s="162"/>
      <c r="L847" s="162"/>
      <c r="M847" s="162"/>
      <c r="N847" s="162"/>
      <c r="O847" s="162"/>
      <c r="P847" s="162"/>
      <c r="Q847" s="162"/>
      <c r="R847" s="162"/>
      <c r="S847" s="162"/>
      <c r="T847" s="162"/>
      <c r="U847" s="162"/>
      <c r="V847" s="162"/>
      <c r="W847" s="162"/>
      <c r="X847" s="162"/>
      <c r="Y847" s="162"/>
      <c r="Z847" s="162"/>
    </row>
    <row r="848" spans="1:26" ht="12.75" customHeight="1">
      <c r="A848" s="162"/>
      <c r="B848" s="162"/>
      <c r="C848" s="147"/>
      <c r="D848" s="147"/>
      <c r="E848" s="147"/>
      <c r="F848" s="147"/>
      <c r="G848" s="147"/>
      <c r="H848" s="148"/>
      <c r="I848" s="147"/>
      <c r="J848" s="147"/>
      <c r="K848" s="162"/>
      <c r="L848" s="162"/>
      <c r="M848" s="162"/>
      <c r="N848" s="162"/>
      <c r="O848" s="162"/>
      <c r="P848" s="162"/>
      <c r="Q848" s="162"/>
      <c r="R848" s="162"/>
      <c r="S848" s="162"/>
      <c r="T848" s="162"/>
      <c r="U848" s="162"/>
      <c r="V848" s="162"/>
      <c r="W848" s="162"/>
      <c r="X848" s="162"/>
      <c r="Y848" s="162"/>
      <c r="Z848" s="162"/>
    </row>
    <row r="849" spans="1:26" ht="12.75" customHeight="1">
      <c r="A849" s="162"/>
      <c r="B849" s="162"/>
      <c r="C849" s="147"/>
      <c r="D849" s="147"/>
      <c r="E849" s="147"/>
      <c r="F849" s="147"/>
      <c r="G849" s="147"/>
      <c r="H849" s="148"/>
      <c r="I849" s="147"/>
      <c r="J849" s="147"/>
      <c r="K849" s="162"/>
      <c r="L849" s="162"/>
      <c r="M849" s="162"/>
      <c r="N849" s="162"/>
      <c r="O849" s="162"/>
      <c r="P849" s="162"/>
      <c r="Q849" s="162"/>
      <c r="R849" s="162"/>
      <c r="S849" s="162"/>
      <c r="T849" s="162"/>
      <c r="U849" s="162"/>
      <c r="V849" s="162"/>
      <c r="W849" s="162"/>
      <c r="X849" s="162"/>
      <c r="Y849" s="162"/>
      <c r="Z849" s="162"/>
    </row>
    <row r="850" spans="1:26" ht="12.75" customHeight="1">
      <c r="A850" s="162"/>
      <c r="B850" s="162"/>
      <c r="C850" s="147"/>
      <c r="D850" s="147"/>
      <c r="E850" s="147"/>
      <c r="F850" s="147"/>
      <c r="G850" s="147"/>
      <c r="H850" s="148"/>
      <c r="I850" s="147"/>
      <c r="J850" s="147"/>
      <c r="K850" s="162"/>
      <c r="L850" s="162"/>
      <c r="M850" s="162"/>
      <c r="N850" s="162"/>
      <c r="O850" s="162"/>
      <c r="P850" s="162"/>
      <c r="Q850" s="162"/>
      <c r="R850" s="162"/>
      <c r="S850" s="162"/>
      <c r="T850" s="162"/>
      <c r="U850" s="162"/>
      <c r="V850" s="162"/>
      <c r="W850" s="162"/>
      <c r="X850" s="162"/>
      <c r="Y850" s="162"/>
      <c r="Z850" s="162"/>
    </row>
    <row r="851" spans="1:26" ht="12.75" customHeight="1">
      <c r="A851" s="162"/>
      <c r="B851" s="162"/>
      <c r="C851" s="147"/>
      <c r="D851" s="147"/>
      <c r="E851" s="147"/>
      <c r="F851" s="147"/>
      <c r="G851" s="147"/>
      <c r="H851" s="148"/>
      <c r="I851" s="147"/>
      <c r="J851" s="147"/>
      <c r="K851" s="162"/>
      <c r="L851" s="162"/>
      <c r="M851" s="162"/>
      <c r="N851" s="162"/>
      <c r="O851" s="162"/>
      <c r="P851" s="162"/>
      <c r="Q851" s="162"/>
      <c r="R851" s="162"/>
      <c r="S851" s="162"/>
      <c r="T851" s="162"/>
      <c r="U851" s="162"/>
      <c r="V851" s="162"/>
      <c r="W851" s="162"/>
      <c r="X851" s="162"/>
      <c r="Y851" s="162"/>
      <c r="Z851" s="162"/>
    </row>
    <row r="852" spans="1:26" ht="12.75" customHeight="1">
      <c r="A852" s="162"/>
      <c r="B852" s="162"/>
      <c r="C852" s="147"/>
      <c r="D852" s="147"/>
      <c r="E852" s="147"/>
      <c r="F852" s="147"/>
      <c r="G852" s="147"/>
      <c r="H852" s="148"/>
      <c r="I852" s="147"/>
      <c r="J852" s="147"/>
      <c r="K852" s="162"/>
      <c r="L852" s="162"/>
      <c r="M852" s="162"/>
      <c r="N852" s="162"/>
      <c r="O852" s="162"/>
      <c r="P852" s="162"/>
      <c r="Q852" s="162"/>
      <c r="R852" s="162"/>
      <c r="S852" s="162"/>
      <c r="T852" s="162"/>
      <c r="U852" s="162"/>
      <c r="V852" s="162"/>
      <c r="W852" s="162"/>
      <c r="X852" s="162"/>
      <c r="Y852" s="162"/>
      <c r="Z852" s="162"/>
    </row>
    <row r="853" spans="1:26" ht="12.75" customHeight="1">
      <c r="A853" s="162"/>
      <c r="B853" s="162"/>
      <c r="C853" s="147"/>
      <c r="D853" s="147"/>
      <c r="E853" s="147"/>
      <c r="F853" s="147"/>
      <c r="G853" s="147"/>
      <c r="H853" s="148"/>
      <c r="I853" s="147"/>
      <c r="J853" s="147"/>
      <c r="K853" s="162"/>
      <c r="L853" s="162"/>
      <c r="M853" s="162"/>
      <c r="N853" s="162"/>
      <c r="O853" s="162"/>
      <c r="P853" s="162"/>
      <c r="Q853" s="162"/>
      <c r="R853" s="162"/>
      <c r="S853" s="162"/>
      <c r="T853" s="162"/>
      <c r="U853" s="162"/>
      <c r="V853" s="162"/>
      <c r="W853" s="162"/>
      <c r="X853" s="162"/>
      <c r="Y853" s="162"/>
      <c r="Z853" s="162"/>
    </row>
    <row r="854" spans="1:26" ht="12.75" customHeight="1">
      <c r="A854" s="162"/>
      <c r="B854" s="162"/>
      <c r="C854" s="147"/>
      <c r="D854" s="147"/>
      <c r="E854" s="147"/>
      <c r="F854" s="147"/>
      <c r="G854" s="147"/>
      <c r="H854" s="148"/>
      <c r="I854" s="147"/>
      <c r="J854" s="147"/>
      <c r="K854" s="162"/>
      <c r="L854" s="162"/>
      <c r="M854" s="162"/>
      <c r="N854" s="162"/>
      <c r="O854" s="162"/>
      <c r="P854" s="162"/>
      <c r="Q854" s="162"/>
      <c r="R854" s="162"/>
      <c r="S854" s="162"/>
      <c r="T854" s="162"/>
      <c r="U854" s="162"/>
      <c r="V854" s="162"/>
      <c r="W854" s="162"/>
      <c r="X854" s="162"/>
      <c r="Y854" s="162"/>
      <c r="Z854" s="162"/>
    </row>
    <row r="855" spans="1:26" ht="12.75" customHeight="1">
      <c r="A855" s="162"/>
      <c r="B855" s="162"/>
      <c r="C855" s="147"/>
      <c r="D855" s="147"/>
      <c r="E855" s="147"/>
      <c r="F855" s="147"/>
      <c r="G855" s="147"/>
      <c r="H855" s="148"/>
      <c r="I855" s="147"/>
      <c r="J855" s="147"/>
      <c r="K855" s="162"/>
      <c r="L855" s="162"/>
      <c r="M855" s="162"/>
      <c r="N855" s="162"/>
      <c r="O855" s="162"/>
      <c r="P855" s="162"/>
      <c r="Q855" s="162"/>
      <c r="R855" s="162"/>
      <c r="S855" s="162"/>
      <c r="T855" s="162"/>
      <c r="U855" s="162"/>
      <c r="V855" s="162"/>
      <c r="W855" s="162"/>
      <c r="X855" s="162"/>
      <c r="Y855" s="162"/>
      <c r="Z855" s="162"/>
    </row>
    <row r="856" spans="1:26" ht="12.75" customHeight="1">
      <c r="A856" s="162"/>
      <c r="B856" s="162"/>
      <c r="C856" s="147"/>
      <c r="D856" s="147"/>
      <c r="E856" s="147"/>
      <c r="F856" s="147"/>
      <c r="G856" s="147"/>
      <c r="H856" s="148"/>
      <c r="I856" s="147"/>
      <c r="J856" s="147"/>
      <c r="K856" s="162"/>
      <c r="L856" s="162"/>
      <c r="M856" s="162"/>
      <c r="N856" s="162"/>
      <c r="O856" s="162"/>
      <c r="P856" s="162"/>
      <c r="Q856" s="162"/>
      <c r="R856" s="162"/>
      <c r="S856" s="162"/>
      <c r="T856" s="162"/>
      <c r="U856" s="162"/>
      <c r="V856" s="162"/>
      <c r="W856" s="162"/>
      <c r="X856" s="162"/>
      <c r="Y856" s="162"/>
      <c r="Z856" s="162"/>
    </row>
    <row r="857" spans="1:26" ht="12.75" customHeight="1">
      <c r="A857" s="162"/>
      <c r="B857" s="162"/>
      <c r="C857" s="147"/>
      <c r="D857" s="147"/>
      <c r="E857" s="147"/>
      <c r="F857" s="147"/>
      <c r="G857" s="147"/>
      <c r="H857" s="148"/>
      <c r="I857" s="147"/>
      <c r="J857" s="147"/>
      <c r="K857" s="162"/>
      <c r="L857" s="162"/>
      <c r="M857" s="162"/>
      <c r="N857" s="162"/>
      <c r="O857" s="162"/>
      <c r="P857" s="162"/>
      <c r="Q857" s="162"/>
      <c r="R857" s="162"/>
      <c r="S857" s="162"/>
      <c r="T857" s="162"/>
      <c r="U857" s="162"/>
      <c r="V857" s="162"/>
      <c r="W857" s="162"/>
      <c r="X857" s="162"/>
      <c r="Y857" s="162"/>
      <c r="Z857" s="162"/>
    </row>
    <row r="858" spans="1:26" ht="12.75" customHeight="1">
      <c r="A858" s="162"/>
      <c r="B858" s="162"/>
      <c r="C858" s="147"/>
      <c r="D858" s="147"/>
      <c r="E858" s="147"/>
      <c r="F858" s="147"/>
      <c r="G858" s="147"/>
      <c r="H858" s="148"/>
      <c r="I858" s="147"/>
      <c r="J858" s="147"/>
      <c r="K858" s="162"/>
      <c r="L858" s="162"/>
      <c r="M858" s="162"/>
      <c r="N858" s="162"/>
      <c r="O858" s="162"/>
      <c r="P858" s="162"/>
      <c r="Q858" s="162"/>
      <c r="R858" s="162"/>
      <c r="S858" s="162"/>
      <c r="T858" s="162"/>
      <c r="U858" s="162"/>
      <c r="V858" s="162"/>
      <c r="W858" s="162"/>
      <c r="X858" s="162"/>
      <c r="Y858" s="162"/>
      <c r="Z858" s="162"/>
    </row>
    <row r="859" spans="1:26" ht="12.75" customHeight="1">
      <c r="A859" s="162"/>
      <c r="B859" s="162"/>
      <c r="C859" s="147"/>
      <c r="D859" s="147"/>
      <c r="E859" s="147"/>
      <c r="F859" s="147"/>
      <c r="G859" s="147"/>
      <c r="H859" s="148"/>
      <c r="I859" s="147"/>
      <c r="J859" s="147"/>
      <c r="K859" s="162"/>
      <c r="L859" s="162"/>
      <c r="M859" s="162"/>
      <c r="N859" s="162"/>
      <c r="O859" s="162"/>
      <c r="P859" s="162"/>
      <c r="Q859" s="162"/>
      <c r="R859" s="162"/>
      <c r="S859" s="162"/>
      <c r="T859" s="162"/>
      <c r="U859" s="162"/>
      <c r="V859" s="162"/>
      <c r="W859" s="162"/>
      <c r="X859" s="162"/>
      <c r="Y859" s="162"/>
      <c r="Z859" s="162"/>
    </row>
    <row r="860" spans="1:26" ht="12.75" customHeight="1">
      <c r="A860" s="162"/>
      <c r="B860" s="162"/>
      <c r="C860" s="147"/>
      <c r="D860" s="147"/>
      <c r="E860" s="147"/>
      <c r="F860" s="147"/>
      <c r="G860" s="147"/>
      <c r="H860" s="148"/>
      <c r="I860" s="147"/>
      <c r="J860" s="147"/>
      <c r="K860" s="162"/>
      <c r="L860" s="162"/>
      <c r="M860" s="162"/>
      <c r="N860" s="162"/>
      <c r="O860" s="162"/>
      <c r="P860" s="162"/>
      <c r="Q860" s="162"/>
      <c r="R860" s="162"/>
      <c r="S860" s="162"/>
      <c r="T860" s="162"/>
      <c r="U860" s="162"/>
      <c r="V860" s="162"/>
      <c r="W860" s="162"/>
      <c r="X860" s="162"/>
      <c r="Y860" s="162"/>
      <c r="Z860" s="162"/>
    </row>
    <row r="861" spans="1:26" ht="12.75" customHeight="1">
      <c r="A861" s="162"/>
      <c r="B861" s="162"/>
      <c r="C861" s="147"/>
      <c r="D861" s="147"/>
      <c r="E861" s="147"/>
      <c r="F861" s="147"/>
      <c r="G861" s="147"/>
      <c r="H861" s="148"/>
      <c r="I861" s="147"/>
      <c r="J861" s="147"/>
      <c r="K861" s="162"/>
      <c r="L861" s="162"/>
      <c r="M861" s="162"/>
      <c r="N861" s="162"/>
      <c r="O861" s="162"/>
      <c r="P861" s="162"/>
      <c r="Q861" s="162"/>
      <c r="R861" s="162"/>
      <c r="S861" s="162"/>
      <c r="T861" s="162"/>
      <c r="U861" s="162"/>
      <c r="V861" s="162"/>
      <c r="W861" s="162"/>
      <c r="X861" s="162"/>
      <c r="Y861" s="162"/>
      <c r="Z861" s="162"/>
    </row>
    <row r="862" spans="1:26" ht="12.75" customHeight="1">
      <c r="A862" s="162"/>
      <c r="B862" s="162"/>
      <c r="C862" s="147"/>
      <c r="D862" s="147"/>
      <c r="E862" s="147"/>
      <c r="F862" s="147"/>
      <c r="G862" s="147"/>
      <c r="H862" s="148"/>
      <c r="I862" s="147"/>
      <c r="J862" s="147"/>
      <c r="K862" s="162"/>
      <c r="L862" s="162"/>
      <c r="M862" s="162"/>
      <c r="N862" s="162"/>
      <c r="O862" s="162"/>
      <c r="P862" s="162"/>
      <c r="Q862" s="162"/>
      <c r="R862" s="162"/>
      <c r="S862" s="162"/>
      <c r="T862" s="162"/>
      <c r="U862" s="162"/>
      <c r="V862" s="162"/>
      <c r="W862" s="162"/>
      <c r="X862" s="162"/>
      <c r="Y862" s="162"/>
      <c r="Z862" s="162"/>
    </row>
    <row r="863" spans="1:26" ht="12.75" customHeight="1">
      <c r="A863" s="162"/>
      <c r="B863" s="162"/>
      <c r="C863" s="147"/>
      <c r="D863" s="147"/>
      <c r="E863" s="147"/>
      <c r="F863" s="147"/>
      <c r="G863" s="147"/>
      <c r="H863" s="148"/>
      <c r="I863" s="147"/>
      <c r="J863" s="147"/>
      <c r="K863" s="162"/>
      <c r="L863" s="162"/>
      <c r="M863" s="162"/>
      <c r="N863" s="162"/>
      <c r="O863" s="162"/>
      <c r="P863" s="162"/>
      <c r="Q863" s="162"/>
      <c r="R863" s="162"/>
      <c r="S863" s="162"/>
      <c r="T863" s="162"/>
      <c r="U863" s="162"/>
      <c r="V863" s="162"/>
      <c r="W863" s="162"/>
      <c r="X863" s="162"/>
      <c r="Y863" s="162"/>
      <c r="Z863" s="162"/>
    </row>
    <row r="864" spans="1:26" ht="12.75" customHeight="1">
      <c r="A864" s="162"/>
      <c r="B864" s="162"/>
      <c r="C864" s="147"/>
      <c r="D864" s="147"/>
      <c r="E864" s="147"/>
      <c r="F864" s="147"/>
      <c r="G864" s="147"/>
      <c r="H864" s="148"/>
      <c r="I864" s="147"/>
      <c r="J864" s="147"/>
      <c r="K864" s="162"/>
      <c r="L864" s="162"/>
      <c r="M864" s="162"/>
      <c r="N864" s="162"/>
      <c r="O864" s="162"/>
      <c r="P864" s="162"/>
      <c r="Q864" s="162"/>
      <c r="R864" s="162"/>
      <c r="S864" s="162"/>
      <c r="T864" s="162"/>
      <c r="U864" s="162"/>
      <c r="V864" s="162"/>
      <c r="W864" s="162"/>
      <c r="X864" s="162"/>
      <c r="Y864" s="162"/>
      <c r="Z864" s="162"/>
    </row>
    <row r="865" spans="1:26" ht="12.75" customHeight="1">
      <c r="A865" s="162"/>
      <c r="B865" s="162"/>
      <c r="C865" s="147"/>
      <c r="D865" s="147"/>
      <c r="E865" s="147"/>
      <c r="F865" s="147"/>
      <c r="G865" s="147"/>
      <c r="H865" s="148"/>
      <c r="I865" s="147"/>
      <c r="J865" s="147"/>
      <c r="K865" s="162"/>
      <c r="L865" s="162"/>
      <c r="M865" s="162"/>
      <c r="N865" s="162"/>
      <c r="O865" s="162"/>
      <c r="P865" s="162"/>
      <c r="Q865" s="162"/>
      <c r="R865" s="162"/>
      <c r="S865" s="162"/>
      <c r="T865" s="162"/>
      <c r="U865" s="162"/>
      <c r="V865" s="162"/>
      <c r="W865" s="162"/>
      <c r="X865" s="162"/>
      <c r="Y865" s="162"/>
      <c r="Z865" s="162"/>
    </row>
    <row r="866" spans="1:26" ht="12.75" customHeight="1">
      <c r="A866" s="162"/>
      <c r="B866" s="162"/>
      <c r="C866" s="147"/>
      <c r="D866" s="147"/>
      <c r="E866" s="147"/>
      <c r="F866" s="147"/>
      <c r="G866" s="147"/>
      <c r="H866" s="148"/>
      <c r="I866" s="147"/>
      <c r="J866" s="147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62"/>
      <c r="Y866" s="162"/>
      <c r="Z866" s="162"/>
    </row>
    <row r="867" spans="1:26" ht="12.75" customHeight="1">
      <c r="A867" s="162"/>
      <c r="B867" s="162"/>
      <c r="C867" s="147"/>
      <c r="D867" s="147"/>
      <c r="E867" s="147"/>
      <c r="F867" s="147"/>
      <c r="G867" s="147"/>
      <c r="H867" s="148"/>
      <c r="I867" s="147"/>
      <c r="J867" s="147"/>
      <c r="K867" s="162"/>
      <c r="L867" s="162"/>
      <c r="M867" s="162"/>
      <c r="N867" s="162"/>
      <c r="O867" s="162"/>
      <c r="P867" s="162"/>
      <c r="Q867" s="162"/>
      <c r="R867" s="162"/>
      <c r="S867" s="162"/>
      <c r="T867" s="162"/>
      <c r="U867" s="162"/>
      <c r="V867" s="162"/>
      <c r="W867" s="162"/>
      <c r="X867" s="162"/>
      <c r="Y867" s="162"/>
      <c r="Z867" s="162"/>
    </row>
    <row r="868" spans="1:26" ht="12.75" customHeight="1">
      <c r="A868" s="162"/>
      <c r="B868" s="162"/>
      <c r="C868" s="147"/>
      <c r="D868" s="147"/>
      <c r="E868" s="147"/>
      <c r="F868" s="147"/>
      <c r="G868" s="147"/>
      <c r="H868" s="148"/>
      <c r="I868" s="147"/>
      <c r="J868" s="147"/>
      <c r="K868" s="162"/>
      <c r="L868" s="162"/>
      <c r="M868" s="162"/>
      <c r="N868" s="162"/>
      <c r="O868" s="162"/>
      <c r="P868" s="162"/>
      <c r="Q868" s="162"/>
      <c r="R868" s="162"/>
      <c r="S868" s="162"/>
      <c r="T868" s="162"/>
      <c r="U868" s="162"/>
      <c r="V868" s="162"/>
      <c r="W868" s="162"/>
      <c r="X868" s="162"/>
      <c r="Y868" s="162"/>
      <c r="Z868" s="162"/>
    </row>
    <row r="869" spans="1:26" ht="12.75" customHeight="1">
      <c r="A869" s="162"/>
      <c r="B869" s="162"/>
      <c r="C869" s="147"/>
      <c r="D869" s="147"/>
      <c r="E869" s="147"/>
      <c r="F869" s="147"/>
      <c r="G869" s="147"/>
      <c r="H869" s="148"/>
      <c r="I869" s="147"/>
      <c r="J869" s="147"/>
      <c r="K869" s="162"/>
      <c r="L869" s="162"/>
      <c r="M869" s="162"/>
      <c r="N869" s="162"/>
      <c r="O869" s="162"/>
      <c r="P869" s="162"/>
      <c r="Q869" s="162"/>
      <c r="R869" s="162"/>
      <c r="S869" s="162"/>
      <c r="T869" s="162"/>
      <c r="U869" s="162"/>
      <c r="V869" s="162"/>
      <c r="W869" s="162"/>
      <c r="X869" s="162"/>
      <c r="Y869" s="162"/>
      <c r="Z869" s="162"/>
    </row>
    <row r="870" spans="1:26" ht="12.75" customHeight="1">
      <c r="A870" s="162"/>
      <c r="B870" s="162"/>
      <c r="C870" s="147"/>
      <c r="D870" s="147"/>
      <c r="E870" s="147"/>
      <c r="F870" s="147"/>
      <c r="G870" s="147"/>
      <c r="H870" s="148"/>
      <c r="I870" s="147"/>
      <c r="J870" s="147"/>
      <c r="K870" s="162"/>
      <c r="L870" s="162"/>
      <c r="M870" s="162"/>
      <c r="N870" s="162"/>
      <c r="O870" s="162"/>
      <c r="P870" s="162"/>
      <c r="Q870" s="162"/>
      <c r="R870" s="162"/>
      <c r="S870" s="162"/>
      <c r="T870" s="162"/>
      <c r="U870" s="162"/>
      <c r="V870" s="162"/>
      <c r="W870" s="162"/>
      <c r="X870" s="162"/>
      <c r="Y870" s="162"/>
      <c r="Z870" s="162"/>
    </row>
    <row r="871" spans="1:26" ht="12.75" customHeight="1">
      <c r="A871" s="162"/>
      <c r="B871" s="162"/>
      <c r="C871" s="147"/>
      <c r="D871" s="147"/>
      <c r="E871" s="147"/>
      <c r="F871" s="147"/>
      <c r="G871" s="147"/>
      <c r="H871" s="148"/>
      <c r="I871" s="147"/>
      <c r="J871" s="147"/>
      <c r="K871" s="162"/>
      <c r="L871" s="162"/>
      <c r="M871" s="162"/>
      <c r="N871" s="162"/>
      <c r="O871" s="162"/>
      <c r="P871" s="162"/>
      <c r="Q871" s="162"/>
      <c r="R871" s="162"/>
      <c r="S871" s="162"/>
      <c r="T871" s="162"/>
      <c r="U871" s="162"/>
      <c r="V871" s="162"/>
      <c r="W871" s="162"/>
      <c r="X871" s="162"/>
      <c r="Y871" s="162"/>
      <c r="Z871" s="162"/>
    </row>
    <row r="872" spans="1:26" ht="12.75" customHeight="1">
      <c r="A872" s="162"/>
      <c r="B872" s="162"/>
      <c r="C872" s="147"/>
      <c r="D872" s="147"/>
      <c r="E872" s="147"/>
      <c r="F872" s="147"/>
      <c r="G872" s="147"/>
      <c r="H872" s="148"/>
      <c r="I872" s="147"/>
      <c r="J872" s="147"/>
      <c r="K872" s="162"/>
      <c r="L872" s="162"/>
      <c r="M872" s="162"/>
      <c r="N872" s="162"/>
      <c r="O872" s="162"/>
      <c r="P872" s="162"/>
      <c r="Q872" s="162"/>
      <c r="R872" s="162"/>
      <c r="S872" s="162"/>
      <c r="T872" s="162"/>
      <c r="U872" s="162"/>
      <c r="V872" s="162"/>
      <c r="W872" s="162"/>
      <c r="X872" s="162"/>
      <c r="Y872" s="162"/>
      <c r="Z872" s="162"/>
    </row>
    <row r="873" spans="1:26" ht="12.75" customHeight="1">
      <c r="A873" s="162"/>
      <c r="B873" s="162"/>
      <c r="C873" s="147"/>
      <c r="D873" s="147"/>
      <c r="E873" s="147"/>
      <c r="F873" s="147"/>
      <c r="G873" s="147"/>
      <c r="H873" s="148"/>
      <c r="I873" s="147"/>
      <c r="J873" s="147"/>
      <c r="K873" s="162"/>
      <c r="L873" s="162"/>
      <c r="M873" s="162"/>
      <c r="N873" s="162"/>
      <c r="O873" s="162"/>
      <c r="P873" s="162"/>
      <c r="Q873" s="162"/>
      <c r="R873" s="162"/>
      <c r="S873" s="162"/>
      <c r="T873" s="162"/>
      <c r="U873" s="162"/>
      <c r="V873" s="162"/>
      <c r="W873" s="162"/>
      <c r="X873" s="162"/>
      <c r="Y873" s="162"/>
      <c r="Z873" s="162"/>
    </row>
    <row r="874" spans="1:26" ht="12.75" customHeight="1">
      <c r="A874" s="162"/>
      <c r="B874" s="162"/>
      <c r="C874" s="147"/>
      <c r="D874" s="147"/>
      <c r="E874" s="147"/>
      <c r="F874" s="147"/>
      <c r="G874" s="147"/>
      <c r="H874" s="148"/>
      <c r="I874" s="147"/>
      <c r="J874" s="147"/>
      <c r="K874" s="162"/>
      <c r="L874" s="162"/>
      <c r="M874" s="162"/>
      <c r="N874" s="162"/>
      <c r="O874" s="162"/>
      <c r="P874" s="162"/>
      <c r="Q874" s="162"/>
      <c r="R874" s="162"/>
      <c r="S874" s="162"/>
      <c r="T874" s="162"/>
      <c r="U874" s="162"/>
      <c r="V874" s="162"/>
      <c r="W874" s="162"/>
      <c r="X874" s="162"/>
      <c r="Y874" s="162"/>
      <c r="Z874" s="162"/>
    </row>
    <row r="875" spans="1:26" ht="12.75" customHeight="1">
      <c r="A875" s="162"/>
      <c r="B875" s="162"/>
      <c r="C875" s="147"/>
      <c r="D875" s="147"/>
      <c r="E875" s="147"/>
      <c r="F875" s="147"/>
      <c r="G875" s="147"/>
      <c r="H875" s="148"/>
      <c r="I875" s="147"/>
      <c r="J875" s="147"/>
      <c r="K875" s="162"/>
      <c r="L875" s="162"/>
      <c r="M875" s="162"/>
      <c r="N875" s="162"/>
      <c r="O875" s="162"/>
      <c r="P875" s="162"/>
      <c r="Q875" s="162"/>
      <c r="R875" s="162"/>
      <c r="S875" s="162"/>
      <c r="T875" s="162"/>
      <c r="U875" s="162"/>
      <c r="V875" s="162"/>
      <c r="W875" s="162"/>
      <c r="X875" s="162"/>
      <c r="Y875" s="162"/>
      <c r="Z875" s="162"/>
    </row>
    <row r="876" spans="1:26" ht="12.75" customHeight="1">
      <c r="A876" s="162"/>
      <c r="B876" s="162"/>
      <c r="C876" s="147"/>
      <c r="D876" s="147"/>
      <c r="E876" s="147"/>
      <c r="F876" s="147"/>
      <c r="G876" s="147"/>
      <c r="H876" s="148"/>
      <c r="I876" s="147"/>
      <c r="J876" s="147"/>
      <c r="K876" s="162"/>
      <c r="L876" s="162"/>
      <c r="M876" s="162"/>
      <c r="N876" s="162"/>
      <c r="O876" s="162"/>
      <c r="P876" s="162"/>
      <c r="Q876" s="162"/>
      <c r="R876" s="162"/>
      <c r="S876" s="162"/>
      <c r="T876" s="162"/>
      <c r="U876" s="162"/>
      <c r="V876" s="162"/>
      <c r="W876" s="162"/>
      <c r="X876" s="162"/>
      <c r="Y876" s="162"/>
      <c r="Z876" s="162"/>
    </row>
    <row r="877" spans="1:26" ht="12.75" customHeight="1">
      <c r="A877" s="162"/>
      <c r="B877" s="162"/>
      <c r="C877" s="147"/>
      <c r="D877" s="147"/>
      <c r="E877" s="147"/>
      <c r="F877" s="147"/>
      <c r="G877" s="147"/>
      <c r="H877" s="148"/>
      <c r="I877" s="147"/>
      <c r="J877" s="147"/>
      <c r="K877" s="162"/>
      <c r="L877" s="162"/>
      <c r="M877" s="162"/>
      <c r="N877" s="162"/>
      <c r="O877" s="162"/>
      <c r="P877" s="162"/>
      <c r="Q877" s="162"/>
      <c r="R877" s="162"/>
      <c r="S877" s="162"/>
      <c r="T877" s="162"/>
      <c r="U877" s="162"/>
      <c r="V877" s="162"/>
      <c r="W877" s="162"/>
      <c r="X877" s="162"/>
      <c r="Y877" s="162"/>
      <c r="Z877" s="162"/>
    </row>
    <row r="878" spans="1:26" ht="12.75" customHeight="1">
      <c r="A878" s="162"/>
      <c r="B878" s="162"/>
      <c r="C878" s="147"/>
      <c r="D878" s="147"/>
      <c r="E878" s="147"/>
      <c r="F878" s="147"/>
      <c r="G878" s="147"/>
      <c r="H878" s="148"/>
      <c r="I878" s="147"/>
      <c r="J878" s="147"/>
      <c r="K878" s="162"/>
      <c r="L878" s="162"/>
      <c r="M878" s="162"/>
      <c r="N878" s="162"/>
      <c r="O878" s="162"/>
      <c r="P878" s="162"/>
      <c r="Q878" s="162"/>
      <c r="R878" s="162"/>
      <c r="S878" s="162"/>
      <c r="T878" s="162"/>
      <c r="U878" s="162"/>
      <c r="V878" s="162"/>
      <c r="W878" s="162"/>
      <c r="X878" s="162"/>
      <c r="Y878" s="162"/>
      <c r="Z878" s="162"/>
    </row>
    <row r="879" spans="1:26" ht="12.75" customHeight="1">
      <c r="A879" s="162"/>
      <c r="B879" s="162"/>
      <c r="C879" s="147"/>
      <c r="D879" s="147"/>
      <c r="E879" s="147"/>
      <c r="F879" s="147"/>
      <c r="G879" s="147"/>
      <c r="H879" s="148"/>
      <c r="I879" s="147"/>
      <c r="J879" s="147"/>
      <c r="K879" s="162"/>
      <c r="L879" s="162"/>
      <c r="M879" s="162"/>
      <c r="N879" s="162"/>
      <c r="O879" s="162"/>
      <c r="P879" s="162"/>
      <c r="Q879" s="162"/>
      <c r="R879" s="162"/>
      <c r="S879" s="162"/>
      <c r="T879" s="162"/>
      <c r="U879" s="162"/>
      <c r="V879" s="162"/>
      <c r="W879" s="162"/>
      <c r="X879" s="162"/>
      <c r="Y879" s="162"/>
      <c r="Z879" s="162"/>
    </row>
    <row r="880" spans="1:26" ht="12.75" customHeight="1">
      <c r="A880" s="162"/>
      <c r="B880" s="162"/>
      <c r="C880" s="147"/>
      <c r="D880" s="147"/>
      <c r="E880" s="147"/>
      <c r="F880" s="147"/>
      <c r="G880" s="147"/>
      <c r="H880" s="148"/>
      <c r="I880" s="147"/>
      <c r="J880" s="147"/>
      <c r="K880" s="162"/>
      <c r="L880" s="162"/>
      <c r="M880" s="162"/>
      <c r="N880" s="162"/>
      <c r="O880" s="162"/>
      <c r="P880" s="162"/>
      <c r="Q880" s="162"/>
      <c r="R880" s="162"/>
      <c r="S880" s="162"/>
      <c r="T880" s="162"/>
      <c r="U880" s="162"/>
      <c r="V880" s="162"/>
      <c r="W880" s="162"/>
      <c r="X880" s="162"/>
      <c r="Y880" s="162"/>
      <c r="Z880" s="162"/>
    </row>
    <row r="881" spans="1:26" ht="12.75" customHeight="1">
      <c r="A881" s="162"/>
      <c r="B881" s="162"/>
      <c r="C881" s="147"/>
      <c r="D881" s="147"/>
      <c r="E881" s="147"/>
      <c r="F881" s="147"/>
      <c r="G881" s="147"/>
      <c r="H881" s="148"/>
      <c r="I881" s="147"/>
      <c r="J881" s="147"/>
      <c r="K881" s="162"/>
      <c r="L881" s="162"/>
      <c r="M881" s="162"/>
      <c r="N881" s="162"/>
      <c r="O881" s="162"/>
      <c r="P881" s="162"/>
      <c r="Q881" s="162"/>
      <c r="R881" s="162"/>
      <c r="S881" s="162"/>
      <c r="T881" s="162"/>
      <c r="U881" s="162"/>
      <c r="V881" s="162"/>
      <c r="W881" s="162"/>
      <c r="X881" s="162"/>
      <c r="Y881" s="162"/>
      <c r="Z881" s="162"/>
    </row>
    <row r="882" spans="1:26" ht="12.75" customHeight="1">
      <c r="A882" s="162"/>
      <c r="B882" s="162"/>
      <c r="C882" s="147"/>
      <c r="D882" s="147"/>
      <c r="E882" s="147"/>
      <c r="F882" s="147"/>
      <c r="G882" s="147"/>
      <c r="H882" s="148"/>
      <c r="I882" s="147"/>
      <c r="J882" s="147"/>
      <c r="K882" s="162"/>
      <c r="L882" s="162"/>
      <c r="M882" s="162"/>
      <c r="N882" s="162"/>
      <c r="O882" s="162"/>
      <c r="P882" s="162"/>
      <c r="Q882" s="162"/>
      <c r="R882" s="162"/>
      <c r="S882" s="162"/>
      <c r="T882" s="162"/>
      <c r="U882" s="162"/>
      <c r="V882" s="162"/>
      <c r="W882" s="162"/>
      <c r="X882" s="162"/>
      <c r="Y882" s="162"/>
      <c r="Z882" s="162"/>
    </row>
    <row r="883" spans="1:26" ht="12.75" customHeight="1">
      <c r="A883" s="162"/>
      <c r="B883" s="162"/>
      <c r="C883" s="147"/>
      <c r="D883" s="147"/>
      <c r="E883" s="147"/>
      <c r="F883" s="147"/>
      <c r="G883" s="147"/>
      <c r="H883" s="148"/>
      <c r="I883" s="147"/>
      <c r="J883" s="147"/>
      <c r="K883" s="162"/>
      <c r="L883" s="162"/>
      <c r="M883" s="162"/>
      <c r="N883" s="162"/>
      <c r="O883" s="162"/>
      <c r="P883" s="162"/>
      <c r="Q883" s="162"/>
      <c r="R883" s="162"/>
      <c r="S883" s="162"/>
      <c r="T883" s="162"/>
      <c r="U883" s="162"/>
      <c r="V883" s="162"/>
      <c r="W883" s="162"/>
      <c r="X883" s="162"/>
      <c r="Y883" s="162"/>
      <c r="Z883" s="162"/>
    </row>
    <row r="884" spans="1:26" ht="12.75" customHeight="1">
      <c r="A884" s="162"/>
      <c r="B884" s="162"/>
      <c r="C884" s="147"/>
      <c r="D884" s="147"/>
      <c r="E884" s="147"/>
      <c r="F884" s="147"/>
      <c r="G884" s="147"/>
      <c r="H884" s="148"/>
      <c r="I884" s="147"/>
      <c r="J884" s="147"/>
      <c r="K884" s="162"/>
      <c r="L884" s="162"/>
      <c r="M884" s="162"/>
      <c r="N884" s="162"/>
      <c r="O884" s="162"/>
      <c r="P884" s="162"/>
      <c r="Q884" s="162"/>
      <c r="R884" s="162"/>
      <c r="S884" s="162"/>
      <c r="T884" s="162"/>
      <c r="U884" s="162"/>
      <c r="V884" s="162"/>
      <c r="W884" s="162"/>
      <c r="X884" s="162"/>
      <c r="Y884" s="162"/>
      <c r="Z884" s="162"/>
    </row>
    <row r="885" spans="1:26" ht="12.75" customHeight="1">
      <c r="A885" s="162"/>
      <c r="B885" s="162"/>
      <c r="C885" s="147"/>
      <c r="D885" s="147"/>
      <c r="E885" s="147"/>
      <c r="F885" s="147"/>
      <c r="G885" s="147"/>
      <c r="H885" s="148"/>
      <c r="I885" s="147"/>
      <c r="J885" s="147"/>
      <c r="K885" s="162"/>
      <c r="L885" s="162"/>
      <c r="M885" s="162"/>
      <c r="N885" s="162"/>
      <c r="O885" s="162"/>
      <c r="P885" s="162"/>
      <c r="Q885" s="162"/>
      <c r="R885" s="162"/>
      <c r="S885" s="162"/>
      <c r="T885" s="162"/>
      <c r="U885" s="162"/>
      <c r="V885" s="162"/>
      <c r="W885" s="162"/>
      <c r="X885" s="162"/>
      <c r="Y885" s="162"/>
      <c r="Z885" s="162"/>
    </row>
    <row r="886" spans="1:26" ht="12.75" customHeight="1">
      <c r="A886" s="162"/>
      <c r="B886" s="162"/>
      <c r="C886" s="147"/>
      <c r="D886" s="147"/>
      <c r="E886" s="147"/>
      <c r="F886" s="147"/>
      <c r="G886" s="147"/>
      <c r="H886" s="148"/>
      <c r="I886" s="147"/>
      <c r="J886" s="147"/>
      <c r="K886" s="162"/>
      <c r="L886" s="162"/>
      <c r="M886" s="162"/>
      <c r="N886" s="162"/>
      <c r="O886" s="162"/>
      <c r="P886" s="162"/>
      <c r="Q886" s="162"/>
      <c r="R886" s="162"/>
      <c r="S886" s="162"/>
      <c r="T886" s="162"/>
      <c r="U886" s="162"/>
      <c r="V886" s="162"/>
      <c r="W886" s="162"/>
      <c r="X886" s="162"/>
      <c r="Y886" s="162"/>
      <c r="Z886" s="162"/>
    </row>
    <row r="887" spans="1:26" ht="12.75" customHeight="1">
      <c r="A887" s="162"/>
      <c r="B887" s="162"/>
      <c r="C887" s="147"/>
      <c r="D887" s="147"/>
      <c r="E887" s="147"/>
      <c r="F887" s="147"/>
      <c r="G887" s="147"/>
      <c r="H887" s="148"/>
      <c r="I887" s="147"/>
      <c r="J887" s="147"/>
      <c r="K887" s="162"/>
      <c r="L887" s="162"/>
      <c r="M887" s="162"/>
      <c r="N887" s="162"/>
      <c r="O887" s="162"/>
      <c r="P887" s="162"/>
      <c r="Q887" s="162"/>
      <c r="R887" s="162"/>
      <c r="S887" s="162"/>
      <c r="T887" s="162"/>
      <c r="U887" s="162"/>
      <c r="V887" s="162"/>
      <c r="W887" s="162"/>
      <c r="X887" s="162"/>
      <c r="Y887" s="162"/>
      <c r="Z887" s="162"/>
    </row>
    <row r="888" spans="1:26" ht="12.75" customHeight="1">
      <c r="A888" s="162"/>
      <c r="B888" s="162"/>
      <c r="C888" s="147"/>
      <c r="D888" s="147"/>
      <c r="E888" s="147"/>
      <c r="F888" s="147"/>
      <c r="G888" s="147"/>
      <c r="H888" s="148"/>
      <c r="I888" s="147"/>
      <c r="J888" s="147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62"/>
      <c r="Y888" s="162"/>
      <c r="Z888" s="162"/>
    </row>
    <row r="889" spans="1:26" ht="12.75" customHeight="1">
      <c r="A889" s="162"/>
      <c r="B889" s="162"/>
      <c r="C889" s="147"/>
      <c r="D889" s="147"/>
      <c r="E889" s="147"/>
      <c r="F889" s="147"/>
      <c r="G889" s="147"/>
      <c r="H889" s="148"/>
      <c r="I889" s="147"/>
      <c r="J889" s="147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62"/>
      <c r="Y889" s="162"/>
      <c r="Z889" s="162"/>
    </row>
    <row r="890" spans="1:26" ht="12.75" customHeight="1">
      <c r="A890" s="162"/>
      <c r="B890" s="162"/>
      <c r="C890" s="147"/>
      <c r="D890" s="147"/>
      <c r="E890" s="147"/>
      <c r="F890" s="147"/>
      <c r="G890" s="147"/>
      <c r="H890" s="148"/>
      <c r="I890" s="147"/>
      <c r="J890" s="147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62"/>
      <c r="Y890" s="162"/>
      <c r="Z890" s="162"/>
    </row>
    <row r="891" spans="1:26" ht="12.75" customHeight="1">
      <c r="A891" s="162"/>
      <c r="B891" s="162"/>
      <c r="C891" s="147"/>
      <c r="D891" s="147"/>
      <c r="E891" s="147"/>
      <c r="F891" s="147"/>
      <c r="G891" s="147"/>
      <c r="H891" s="148"/>
      <c r="I891" s="147"/>
      <c r="J891" s="147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62"/>
      <c r="Y891" s="162"/>
      <c r="Z891" s="162"/>
    </row>
    <row r="892" spans="1:26" ht="12.75" customHeight="1">
      <c r="A892" s="162"/>
      <c r="B892" s="162"/>
      <c r="C892" s="147"/>
      <c r="D892" s="147"/>
      <c r="E892" s="147"/>
      <c r="F892" s="147"/>
      <c r="G892" s="147"/>
      <c r="H892" s="148"/>
      <c r="I892" s="147"/>
      <c r="J892" s="147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62"/>
      <c r="Y892" s="162"/>
      <c r="Z892" s="162"/>
    </row>
    <row r="893" spans="1:26" ht="12.75" customHeight="1">
      <c r="A893" s="162"/>
      <c r="B893" s="162"/>
      <c r="C893" s="147"/>
      <c r="D893" s="147"/>
      <c r="E893" s="147"/>
      <c r="F893" s="147"/>
      <c r="G893" s="147"/>
      <c r="H893" s="148"/>
      <c r="I893" s="147"/>
      <c r="J893" s="147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62"/>
      <c r="Y893" s="162"/>
      <c r="Z893" s="162"/>
    </row>
    <row r="894" spans="1:26" ht="12.75" customHeight="1">
      <c r="A894" s="162"/>
      <c r="B894" s="162"/>
      <c r="C894" s="147"/>
      <c r="D894" s="147"/>
      <c r="E894" s="147"/>
      <c r="F894" s="147"/>
      <c r="G894" s="147"/>
      <c r="H894" s="148"/>
      <c r="I894" s="147"/>
      <c r="J894" s="147"/>
      <c r="K894" s="162"/>
      <c r="L894" s="162"/>
      <c r="M894" s="162"/>
      <c r="N894" s="162"/>
      <c r="O894" s="162"/>
      <c r="P894" s="162"/>
      <c r="Q894" s="162"/>
      <c r="R894" s="162"/>
      <c r="S894" s="162"/>
      <c r="T894" s="162"/>
      <c r="U894" s="162"/>
      <c r="V894" s="162"/>
      <c r="W894" s="162"/>
      <c r="X894" s="162"/>
      <c r="Y894" s="162"/>
      <c r="Z894" s="162"/>
    </row>
    <row r="895" spans="1:26" ht="12.75" customHeight="1">
      <c r="A895" s="162"/>
      <c r="B895" s="162"/>
      <c r="C895" s="147"/>
      <c r="D895" s="147"/>
      <c r="E895" s="147"/>
      <c r="F895" s="147"/>
      <c r="G895" s="147"/>
      <c r="H895" s="148"/>
      <c r="I895" s="147"/>
      <c r="J895" s="147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62"/>
      <c r="Y895" s="162"/>
      <c r="Z895" s="162"/>
    </row>
    <row r="896" spans="1:26" ht="12.75" customHeight="1">
      <c r="A896" s="162"/>
      <c r="B896" s="162"/>
      <c r="C896" s="147"/>
      <c r="D896" s="147"/>
      <c r="E896" s="147"/>
      <c r="F896" s="147"/>
      <c r="G896" s="147"/>
      <c r="H896" s="148"/>
      <c r="I896" s="147"/>
      <c r="J896" s="147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62"/>
      <c r="Y896" s="162"/>
      <c r="Z896" s="162"/>
    </row>
    <row r="897" spans="1:26" ht="12.75" customHeight="1">
      <c r="A897" s="162"/>
      <c r="B897" s="162"/>
      <c r="C897" s="147"/>
      <c r="D897" s="147"/>
      <c r="E897" s="147"/>
      <c r="F897" s="147"/>
      <c r="G897" s="147"/>
      <c r="H897" s="148"/>
      <c r="I897" s="147"/>
      <c r="J897" s="147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62"/>
      <c r="V897" s="162"/>
      <c r="W897" s="162"/>
      <c r="X897" s="162"/>
      <c r="Y897" s="162"/>
      <c r="Z897" s="162"/>
    </row>
    <row r="898" spans="1:26" ht="12.75" customHeight="1">
      <c r="A898" s="162"/>
      <c r="B898" s="162"/>
      <c r="C898" s="147"/>
      <c r="D898" s="147"/>
      <c r="E898" s="147"/>
      <c r="F898" s="147"/>
      <c r="G898" s="147"/>
      <c r="H898" s="148"/>
      <c r="I898" s="147"/>
      <c r="J898" s="147"/>
      <c r="K898" s="162"/>
      <c r="L898" s="162"/>
      <c r="M898" s="162"/>
      <c r="N898" s="162"/>
      <c r="O898" s="162"/>
      <c r="P898" s="162"/>
      <c r="Q898" s="162"/>
      <c r="R898" s="162"/>
      <c r="S898" s="162"/>
      <c r="T898" s="162"/>
      <c r="U898" s="162"/>
      <c r="V898" s="162"/>
      <c r="W898" s="162"/>
      <c r="X898" s="162"/>
      <c r="Y898" s="162"/>
      <c r="Z898" s="162"/>
    </row>
    <row r="899" spans="1:26" ht="12.75" customHeight="1">
      <c r="A899" s="162"/>
      <c r="B899" s="162"/>
      <c r="C899" s="147"/>
      <c r="D899" s="147"/>
      <c r="E899" s="147"/>
      <c r="F899" s="147"/>
      <c r="G899" s="147"/>
      <c r="H899" s="148"/>
      <c r="I899" s="147"/>
      <c r="J899" s="147"/>
      <c r="K899" s="162"/>
      <c r="L899" s="162"/>
      <c r="M899" s="162"/>
      <c r="N899" s="162"/>
      <c r="O899" s="162"/>
      <c r="P899" s="162"/>
      <c r="Q899" s="162"/>
      <c r="R899" s="162"/>
      <c r="S899" s="162"/>
      <c r="T899" s="162"/>
      <c r="U899" s="162"/>
      <c r="V899" s="162"/>
      <c r="W899" s="162"/>
      <c r="X899" s="162"/>
      <c r="Y899" s="162"/>
      <c r="Z899" s="162"/>
    </row>
    <row r="900" spans="1:26" ht="12.75" customHeight="1">
      <c r="A900" s="162"/>
      <c r="B900" s="162"/>
      <c r="C900" s="147"/>
      <c r="D900" s="147"/>
      <c r="E900" s="147"/>
      <c r="F900" s="147"/>
      <c r="G900" s="147"/>
      <c r="H900" s="148"/>
      <c r="I900" s="147"/>
      <c r="J900" s="147"/>
      <c r="K900" s="162"/>
      <c r="L900" s="162"/>
      <c r="M900" s="162"/>
      <c r="N900" s="162"/>
      <c r="O900" s="162"/>
      <c r="P900" s="162"/>
      <c r="Q900" s="162"/>
      <c r="R900" s="162"/>
      <c r="S900" s="162"/>
      <c r="T900" s="162"/>
      <c r="U900" s="162"/>
      <c r="V900" s="162"/>
      <c r="W900" s="162"/>
      <c r="X900" s="162"/>
      <c r="Y900" s="162"/>
      <c r="Z900" s="162"/>
    </row>
    <row r="901" spans="1:26" ht="12.75" customHeight="1">
      <c r="A901" s="162"/>
      <c r="B901" s="162"/>
      <c r="C901" s="147"/>
      <c r="D901" s="147"/>
      <c r="E901" s="147"/>
      <c r="F901" s="147"/>
      <c r="G901" s="147"/>
      <c r="H901" s="148"/>
      <c r="I901" s="147"/>
      <c r="J901" s="147"/>
      <c r="K901" s="162"/>
      <c r="L901" s="162"/>
      <c r="M901" s="162"/>
      <c r="N901" s="162"/>
      <c r="O901" s="162"/>
      <c r="P901" s="162"/>
      <c r="Q901" s="162"/>
      <c r="R901" s="162"/>
      <c r="S901" s="162"/>
      <c r="T901" s="162"/>
      <c r="U901" s="162"/>
      <c r="V901" s="162"/>
      <c r="W901" s="162"/>
      <c r="X901" s="162"/>
      <c r="Y901" s="162"/>
      <c r="Z901" s="162"/>
    </row>
    <row r="902" spans="1:26" ht="12.75" customHeight="1">
      <c r="A902" s="162"/>
      <c r="B902" s="162"/>
      <c r="C902" s="147"/>
      <c r="D902" s="147"/>
      <c r="E902" s="147"/>
      <c r="F902" s="147"/>
      <c r="G902" s="147"/>
      <c r="H902" s="148"/>
      <c r="I902" s="147"/>
      <c r="J902" s="147"/>
      <c r="K902" s="162"/>
      <c r="L902" s="162"/>
      <c r="M902" s="162"/>
      <c r="N902" s="162"/>
      <c r="O902" s="162"/>
      <c r="P902" s="162"/>
      <c r="Q902" s="162"/>
      <c r="R902" s="162"/>
      <c r="S902" s="162"/>
      <c r="T902" s="162"/>
      <c r="U902" s="162"/>
      <c r="V902" s="162"/>
      <c r="W902" s="162"/>
      <c r="X902" s="162"/>
      <c r="Y902" s="162"/>
      <c r="Z902" s="162"/>
    </row>
    <row r="903" spans="1:26" ht="12.75" customHeight="1">
      <c r="A903" s="162"/>
      <c r="B903" s="162"/>
      <c r="C903" s="147"/>
      <c r="D903" s="147"/>
      <c r="E903" s="147"/>
      <c r="F903" s="147"/>
      <c r="G903" s="147"/>
      <c r="H903" s="148"/>
      <c r="I903" s="147"/>
      <c r="J903" s="147"/>
      <c r="K903" s="162"/>
      <c r="L903" s="162"/>
      <c r="M903" s="162"/>
      <c r="N903" s="162"/>
      <c r="O903" s="162"/>
      <c r="P903" s="162"/>
      <c r="Q903" s="162"/>
      <c r="R903" s="162"/>
      <c r="S903" s="162"/>
      <c r="T903" s="162"/>
      <c r="U903" s="162"/>
      <c r="V903" s="162"/>
      <c r="W903" s="162"/>
      <c r="X903" s="162"/>
      <c r="Y903" s="162"/>
      <c r="Z903" s="162"/>
    </row>
    <row r="904" spans="1:26" ht="12.75" customHeight="1">
      <c r="A904" s="162"/>
      <c r="B904" s="162"/>
      <c r="C904" s="147"/>
      <c r="D904" s="147"/>
      <c r="E904" s="147"/>
      <c r="F904" s="147"/>
      <c r="G904" s="147"/>
      <c r="H904" s="148"/>
      <c r="I904" s="147"/>
      <c r="J904" s="147"/>
      <c r="K904" s="162"/>
      <c r="L904" s="162"/>
      <c r="M904" s="162"/>
      <c r="N904" s="162"/>
      <c r="O904" s="162"/>
      <c r="P904" s="162"/>
      <c r="Q904" s="162"/>
      <c r="R904" s="162"/>
      <c r="S904" s="162"/>
      <c r="T904" s="162"/>
      <c r="U904" s="162"/>
      <c r="V904" s="162"/>
      <c r="W904" s="162"/>
      <c r="X904" s="162"/>
      <c r="Y904" s="162"/>
      <c r="Z904" s="162"/>
    </row>
    <row r="905" spans="1:26" ht="12.75" customHeight="1">
      <c r="A905" s="162"/>
      <c r="B905" s="162"/>
      <c r="C905" s="147"/>
      <c r="D905" s="147"/>
      <c r="E905" s="147"/>
      <c r="F905" s="147"/>
      <c r="G905" s="147"/>
      <c r="H905" s="148"/>
      <c r="I905" s="147"/>
      <c r="J905" s="147"/>
      <c r="K905" s="162"/>
      <c r="L905" s="162"/>
      <c r="M905" s="162"/>
      <c r="N905" s="162"/>
      <c r="O905" s="162"/>
      <c r="P905" s="162"/>
      <c r="Q905" s="162"/>
      <c r="R905" s="162"/>
      <c r="S905" s="162"/>
      <c r="T905" s="162"/>
      <c r="U905" s="162"/>
      <c r="V905" s="162"/>
      <c r="W905" s="162"/>
      <c r="X905" s="162"/>
      <c r="Y905" s="162"/>
      <c r="Z905" s="162"/>
    </row>
    <row r="906" spans="1:26" ht="12.75" customHeight="1">
      <c r="A906" s="162"/>
      <c r="B906" s="162"/>
      <c r="C906" s="147"/>
      <c r="D906" s="147"/>
      <c r="E906" s="147"/>
      <c r="F906" s="147"/>
      <c r="G906" s="147"/>
      <c r="H906" s="148"/>
      <c r="I906" s="147"/>
      <c r="J906" s="147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62"/>
      <c r="Y906" s="162"/>
      <c r="Z906" s="162"/>
    </row>
    <row r="907" spans="1:26" ht="12.75" customHeight="1">
      <c r="A907" s="162"/>
      <c r="B907" s="162"/>
      <c r="C907" s="147"/>
      <c r="D907" s="147"/>
      <c r="E907" s="147"/>
      <c r="F907" s="147"/>
      <c r="G907" s="147"/>
      <c r="H907" s="148"/>
      <c r="I907" s="147"/>
      <c r="J907" s="147"/>
      <c r="K907" s="162"/>
      <c r="L907" s="162"/>
      <c r="M907" s="162"/>
      <c r="N907" s="162"/>
      <c r="O907" s="162"/>
      <c r="P907" s="162"/>
      <c r="Q907" s="162"/>
      <c r="R907" s="162"/>
      <c r="S907" s="162"/>
      <c r="T907" s="162"/>
      <c r="U907" s="162"/>
      <c r="V907" s="162"/>
      <c r="W907" s="162"/>
      <c r="X907" s="162"/>
      <c r="Y907" s="162"/>
      <c r="Z907" s="162"/>
    </row>
    <row r="908" spans="1:26" ht="12.75" customHeight="1">
      <c r="A908" s="162"/>
      <c r="B908" s="162"/>
      <c r="C908" s="147"/>
      <c r="D908" s="147"/>
      <c r="E908" s="147"/>
      <c r="F908" s="147"/>
      <c r="G908" s="147"/>
      <c r="H908" s="148"/>
      <c r="I908" s="147"/>
      <c r="J908" s="147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62"/>
      <c r="Y908" s="162"/>
      <c r="Z908" s="162"/>
    </row>
    <row r="909" spans="1:26" ht="12.75" customHeight="1">
      <c r="A909" s="162"/>
      <c r="B909" s="162"/>
      <c r="C909" s="147"/>
      <c r="D909" s="147"/>
      <c r="E909" s="147"/>
      <c r="F909" s="147"/>
      <c r="G909" s="147"/>
      <c r="H909" s="148"/>
      <c r="I909" s="147"/>
      <c r="J909" s="147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62"/>
      <c r="Y909" s="162"/>
      <c r="Z909" s="162"/>
    </row>
    <row r="910" spans="1:26" ht="12.75" customHeight="1">
      <c r="A910" s="162"/>
      <c r="B910" s="162"/>
      <c r="C910" s="147"/>
      <c r="D910" s="147"/>
      <c r="E910" s="147"/>
      <c r="F910" s="147"/>
      <c r="G910" s="147"/>
      <c r="H910" s="148"/>
      <c r="I910" s="147"/>
      <c r="J910" s="147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62"/>
      <c r="Y910" s="162"/>
      <c r="Z910" s="162"/>
    </row>
    <row r="911" spans="1:26" ht="12.75" customHeight="1">
      <c r="A911" s="162"/>
      <c r="B911" s="162"/>
      <c r="C911" s="147"/>
      <c r="D911" s="147"/>
      <c r="E911" s="147"/>
      <c r="F911" s="147"/>
      <c r="G911" s="147"/>
      <c r="H911" s="148"/>
      <c r="I911" s="147"/>
      <c r="J911" s="147"/>
      <c r="K911" s="162"/>
      <c r="L911" s="162"/>
      <c r="M911" s="162"/>
      <c r="N911" s="162"/>
      <c r="O911" s="162"/>
      <c r="P911" s="162"/>
      <c r="Q911" s="162"/>
      <c r="R911" s="162"/>
      <c r="S911" s="162"/>
      <c r="T911" s="162"/>
      <c r="U911" s="162"/>
      <c r="V911" s="162"/>
      <c r="W911" s="162"/>
      <c r="X911" s="162"/>
      <c r="Y911" s="162"/>
      <c r="Z911" s="162"/>
    </row>
    <row r="912" spans="1:26" ht="12.75" customHeight="1">
      <c r="A912" s="162"/>
      <c r="B912" s="162"/>
      <c r="C912" s="147"/>
      <c r="D912" s="147"/>
      <c r="E912" s="147"/>
      <c r="F912" s="147"/>
      <c r="G912" s="147"/>
      <c r="H912" s="148"/>
      <c r="I912" s="147"/>
      <c r="J912" s="147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62"/>
      <c r="Y912" s="162"/>
      <c r="Z912" s="162"/>
    </row>
    <row r="913" spans="1:26" ht="12.75" customHeight="1">
      <c r="A913" s="162"/>
      <c r="B913" s="162"/>
      <c r="C913" s="147"/>
      <c r="D913" s="147"/>
      <c r="E913" s="147"/>
      <c r="F913" s="147"/>
      <c r="G913" s="147"/>
      <c r="H913" s="148"/>
      <c r="I913" s="147"/>
      <c r="J913" s="147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62"/>
      <c r="Y913" s="162"/>
      <c r="Z913" s="162"/>
    </row>
    <row r="914" spans="1:26" ht="12.75" customHeight="1">
      <c r="A914" s="162"/>
      <c r="B914" s="162"/>
      <c r="C914" s="147"/>
      <c r="D914" s="147"/>
      <c r="E914" s="147"/>
      <c r="F914" s="147"/>
      <c r="G914" s="147"/>
      <c r="H914" s="148"/>
      <c r="I914" s="147"/>
      <c r="J914" s="147"/>
      <c r="K914" s="162"/>
      <c r="L914" s="162"/>
      <c r="M914" s="162"/>
      <c r="N914" s="162"/>
      <c r="O914" s="162"/>
      <c r="P914" s="162"/>
      <c r="Q914" s="162"/>
      <c r="R914" s="162"/>
      <c r="S914" s="162"/>
      <c r="T914" s="162"/>
      <c r="U914" s="162"/>
      <c r="V914" s="162"/>
      <c r="W914" s="162"/>
      <c r="X914" s="162"/>
      <c r="Y914" s="162"/>
      <c r="Z914" s="162"/>
    </row>
    <row r="915" spans="1:26" ht="12.75" customHeight="1">
      <c r="A915" s="162"/>
      <c r="B915" s="162"/>
      <c r="C915" s="147"/>
      <c r="D915" s="147"/>
      <c r="E915" s="147"/>
      <c r="F915" s="147"/>
      <c r="G915" s="147"/>
      <c r="H915" s="148"/>
      <c r="I915" s="147"/>
      <c r="J915" s="147"/>
      <c r="K915" s="162"/>
      <c r="L915" s="162"/>
      <c r="M915" s="162"/>
      <c r="N915" s="162"/>
      <c r="O915" s="162"/>
      <c r="P915" s="162"/>
      <c r="Q915" s="162"/>
      <c r="R915" s="162"/>
      <c r="S915" s="162"/>
      <c r="T915" s="162"/>
      <c r="U915" s="162"/>
      <c r="V915" s="162"/>
      <c r="W915" s="162"/>
      <c r="X915" s="162"/>
      <c r="Y915" s="162"/>
      <c r="Z915" s="162"/>
    </row>
    <row r="916" spans="1:26" ht="12.75" customHeight="1">
      <c r="A916" s="162"/>
      <c r="B916" s="162"/>
      <c r="C916" s="147"/>
      <c r="D916" s="147"/>
      <c r="E916" s="147"/>
      <c r="F916" s="147"/>
      <c r="G916" s="147"/>
      <c r="H916" s="148"/>
      <c r="I916" s="147"/>
      <c r="J916" s="147"/>
      <c r="K916" s="162"/>
      <c r="L916" s="162"/>
      <c r="M916" s="162"/>
      <c r="N916" s="162"/>
      <c r="O916" s="162"/>
      <c r="P916" s="162"/>
      <c r="Q916" s="162"/>
      <c r="R916" s="162"/>
      <c r="S916" s="162"/>
      <c r="T916" s="162"/>
      <c r="U916" s="162"/>
      <c r="V916" s="162"/>
      <c r="W916" s="162"/>
      <c r="X916" s="162"/>
      <c r="Y916" s="162"/>
      <c r="Z916" s="162"/>
    </row>
    <row r="917" spans="1:26" ht="12.75" customHeight="1">
      <c r="A917" s="162"/>
      <c r="B917" s="162"/>
      <c r="C917" s="147"/>
      <c r="D917" s="147"/>
      <c r="E917" s="147"/>
      <c r="F917" s="147"/>
      <c r="G917" s="147"/>
      <c r="H917" s="148"/>
      <c r="I917" s="147"/>
      <c r="J917" s="147"/>
      <c r="K917" s="162"/>
      <c r="L917" s="162"/>
      <c r="M917" s="162"/>
      <c r="N917" s="162"/>
      <c r="O917" s="162"/>
      <c r="P917" s="162"/>
      <c r="Q917" s="162"/>
      <c r="R917" s="162"/>
      <c r="S917" s="162"/>
      <c r="T917" s="162"/>
      <c r="U917" s="162"/>
      <c r="V917" s="162"/>
      <c r="W917" s="162"/>
      <c r="X917" s="162"/>
      <c r="Y917" s="162"/>
      <c r="Z917" s="162"/>
    </row>
    <row r="918" spans="1:26" ht="12.75" customHeight="1">
      <c r="A918" s="162"/>
      <c r="B918" s="162"/>
      <c r="C918" s="147"/>
      <c r="D918" s="147"/>
      <c r="E918" s="147"/>
      <c r="F918" s="147"/>
      <c r="G918" s="147"/>
      <c r="H918" s="148"/>
      <c r="I918" s="147"/>
      <c r="J918" s="147"/>
      <c r="K918" s="162"/>
      <c r="L918" s="162"/>
      <c r="M918" s="162"/>
      <c r="N918" s="162"/>
      <c r="O918" s="162"/>
      <c r="P918" s="162"/>
      <c r="Q918" s="162"/>
      <c r="R918" s="162"/>
      <c r="S918" s="162"/>
      <c r="T918" s="162"/>
      <c r="U918" s="162"/>
      <c r="V918" s="162"/>
      <c r="W918" s="162"/>
      <c r="X918" s="162"/>
      <c r="Y918" s="162"/>
      <c r="Z918" s="162"/>
    </row>
    <row r="919" spans="1:26" ht="12.75" customHeight="1">
      <c r="A919" s="162"/>
      <c r="B919" s="162"/>
      <c r="C919" s="147"/>
      <c r="D919" s="147"/>
      <c r="E919" s="147"/>
      <c r="F919" s="147"/>
      <c r="G919" s="147"/>
      <c r="H919" s="148"/>
      <c r="I919" s="147"/>
      <c r="J919" s="147"/>
      <c r="K919" s="162"/>
      <c r="L919" s="162"/>
      <c r="M919" s="162"/>
      <c r="N919" s="162"/>
      <c r="O919" s="162"/>
      <c r="P919" s="162"/>
      <c r="Q919" s="162"/>
      <c r="R919" s="162"/>
      <c r="S919" s="162"/>
      <c r="T919" s="162"/>
      <c r="U919" s="162"/>
      <c r="V919" s="162"/>
      <c r="W919" s="162"/>
      <c r="X919" s="162"/>
      <c r="Y919" s="162"/>
      <c r="Z919" s="162"/>
    </row>
    <row r="920" spans="1:26" ht="12.75" customHeight="1">
      <c r="A920" s="162"/>
      <c r="B920" s="162"/>
      <c r="C920" s="147"/>
      <c r="D920" s="147"/>
      <c r="E920" s="147"/>
      <c r="F920" s="147"/>
      <c r="G920" s="147"/>
      <c r="H920" s="148"/>
      <c r="I920" s="147"/>
      <c r="J920" s="147"/>
      <c r="K920" s="162"/>
      <c r="L920" s="162"/>
      <c r="M920" s="162"/>
      <c r="N920" s="162"/>
      <c r="O920" s="162"/>
      <c r="P920" s="162"/>
      <c r="Q920" s="162"/>
      <c r="R920" s="162"/>
      <c r="S920" s="162"/>
      <c r="T920" s="162"/>
      <c r="U920" s="162"/>
      <c r="V920" s="162"/>
      <c r="W920" s="162"/>
      <c r="X920" s="162"/>
      <c r="Y920" s="162"/>
      <c r="Z920" s="162"/>
    </row>
    <row r="921" spans="1:26" ht="12.75" customHeight="1">
      <c r="A921" s="162"/>
      <c r="B921" s="162"/>
      <c r="C921" s="147"/>
      <c r="D921" s="147"/>
      <c r="E921" s="147"/>
      <c r="F921" s="147"/>
      <c r="G921" s="147"/>
      <c r="H921" s="148"/>
      <c r="I921" s="147"/>
      <c r="J921" s="147"/>
      <c r="K921" s="162"/>
      <c r="L921" s="162"/>
      <c r="M921" s="162"/>
      <c r="N921" s="162"/>
      <c r="O921" s="162"/>
      <c r="P921" s="162"/>
      <c r="Q921" s="162"/>
      <c r="R921" s="162"/>
      <c r="S921" s="162"/>
      <c r="T921" s="162"/>
      <c r="U921" s="162"/>
      <c r="V921" s="162"/>
      <c r="W921" s="162"/>
      <c r="X921" s="162"/>
      <c r="Y921" s="162"/>
      <c r="Z921" s="162"/>
    </row>
    <row r="922" spans="1:26" ht="12.75" customHeight="1">
      <c r="A922" s="162"/>
      <c r="B922" s="162"/>
      <c r="C922" s="147"/>
      <c r="D922" s="147"/>
      <c r="E922" s="147"/>
      <c r="F922" s="147"/>
      <c r="G922" s="147"/>
      <c r="H922" s="148"/>
      <c r="I922" s="147"/>
      <c r="J922" s="147"/>
      <c r="K922" s="162"/>
      <c r="L922" s="162"/>
      <c r="M922" s="162"/>
      <c r="N922" s="162"/>
      <c r="O922" s="162"/>
      <c r="P922" s="162"/>
      <c r="Q922" s="162"/>
      <c r="R922" s="162"/>
      <c r="S922" s="162"/>
      <c r="T922" s="162"/>
      <c r="U922" s="162"/>
      <c r="V922" s="162"/>
      <c r="W922" s="162"/>
      <c r="X922" s="162"/>
      <c r="Y922" s="162"/>
      <c r="Z922" s="162"/>
    </row>
    <row r="923" spans="1:26" ht="12.75" customHeight="1">
      <c r="A923" s="162"/>
      <c r="B923" s="162"/>
      <c r="C923" s="147"/>
      <c r="D923" s="147"/>
      <c r="E923" s="147"/>
      <c r="F923" s="147"/>
      <c r="G923" s="147"/>
      <c r="H923" s="148"/>
      <c r="I923" s="147"/>
      <c r="J923" s="147"/>
      <c r="K923" s="162"/>
      <c r="L923" s="162"/>
      <c r="M923" s="162"/>
      <c r="N923" s="162"/>
      <c r="O923" s="162"/>
      <c r="P923" s="162"/>
      <c r="Q923" s="162"/>
      <c r="R923" s="162"/>
      <c r="S923" s="162"/>
      <c r="T923" s="162"/>
      <c r="U923" s="162"/>
      <c r="V923" s="162"/>
      <c r="W923" s="162"/>
      <c r="X923" s="162"/>
      <c r="Y923" s="162"/>
      <c r="Z923" s="162"/>
    </row>
    <row r="924" spans="1:26" ht="12.75" customHeight="1">
      <c r="A924" s="162"/>
      <c r="B924" s="162"/>
      <c r="C924" s="147"/>
      <c r="D924" s="147"/>
      <c r="E924" s="147"/>
      <c r="F924" s="147"/>
      <c r="G924" s="147"/>
      <c r="H924" s="148"/>
      <c r="I924" s="147"/>
      <c r="J924" s="147"/>
      <c r="K924" s="162"/>
      <c r="L924" s="162"/>
      <c r="M924" s="162"/>
      <c r="N924" s="162"/>
      <c r="O924" s="162"/>
      <c r="P924" s="162"/>
      <c r="Q924" s="162"/>
      <c r="R924" s="162"/>
      <c r="S924" s="162"/>
      <c r="T924" s="162"/>
      <c r="U924" s="162"/>
      <c r="V924" s="162"/>
      <c r="W924" s="162"/>
      <c r="X924" s="162"/>
      <c r="Y924" s="162"/>
      <c r="Z924" s="162"/>
    </row>
    <row r="925" spans="1:26" ht="12.75" customHeight="1">
      <c r="A925" s="162"/>
      <c r="B925" s="162"/>
      <c r="C925" s="147"/>
      <c r="D925" s="147"/>
      <c r="E925" s="147"/>
      <c r="F925" s="147"/>
      <c r="G925" s="147"/>
      <c r="H925" s="148"/>
      <c r="I925" s="147"/>
      <c r="J925" s="147"/>
      <c r="K925" s="162"/>
      <c r="L925" s="162"/>
      <c r="M925" s="162"/>
      <c r="N925" s="162"/>
      <c r="O925" s="162"/>
      <c r="P925" s="162"/>
      <c r="Q925" s="162"/>
      <c r="R925" s="162"/>
      <c r="S925" s="162"/>
      <c r="T925" s="162"/>
      <c r="U925" s="162"/>
      <c r="V925" s="162"/>
      <c r="W925" s="162"/>
      <c r="X925" s="162"/>
      <c r="Y925" s="162"/>
      <c r="Z925" s="162"/>
    </row>
    <row r="926" spans="1:26" ht="12.75" customHeight="1">
      <c r="A926" s="162"/>
      <c r="B926" s="162"/>
      <c r="C926" s="147"/>
      <c r="D926" s="147"/>
      <c r="E926" s="147"/>
      <c r="F926" s="147"/>
      <c r="G926" s="147"/>
      <c r="H926" s="148"/>
      <c r="I926" s="147"/>
      <c r="J926" s="147"/>
      <c r="K926" s="162"/>
      <c r="L926" s="162"/>
      <c r="M926" s="162"/>
      <c r="N926" s="162"/>
      <c r="O926" s="162"/>
      <c r="P926" s="162"/>
      <c r="Q926" s="162"/>
      <c r="R926" s="162"/>
      <c r="S926" s="162"/>
      <c r="T926" s="162"/>
      <c r="U926" s="162"/>
      <c r="V926" s="162"/>
      <c r="W926" s="162"/>
      <c r="X926" s="162"/>
      <c r="Y926" s="162"/>
      <c r="Z926" s="162"/>
    </row>
    <row r="927" spans="1:26" ht="12.75" customHeight="1">
      <c r="A927" s="162"/>
      <c r="B927" s="162"/>
      <c r="C927" s="147"/>
      <c r="D927" s="147"/>
      <c r="E927" s="147"/>
      <c r="F927" s="147"/>
      <c r="G927" s="147"/>
      <c r="H927" s="148"/>
      <c r="I927" s="147"/>
      <c r="J927" s="147"/>
      <c r="K927" s="162"/>
      <c r="L927" s="162"/>
      <c r="M927" s="162"/>
      <c r="N927" s="162"/>
      <c r="O927" s="162"/>
      <c r="P927" s="162"/>
      <c r="Q927" s="162"/>
      <c r="R927" s="162"/>
      <c r="S927" s="162"/>
      <c r="T927" s="162"/>
      <c r="U927" s="162"/>
      <c r="V927" s="162"/>
      <c r="W927" s="162"/>
      <c r="X927" s="162"/>
      <c r="Y927" s="162"/>
      <c r="Z927" s="162"/>
    </row>
    <row r="928" spans="1:26" ht="12.75" customHeight="1">
      <c r="A928" s="162"/>
      <c r="B928" s="162"/>
      <c r="C928" s="147"/>
      <c r="D928" s="147"/>
      <c r="E928" s="147"/>
      <c r="F928" s="147"/>
      <c r="G928" s="147"/>
      <c r="H928" s="148"/>
      <c r="I928" s="147"/>
      <c r="J928" s="147"/>
      <c r="K928" s="162"/>
      <c r="L928" s="162"/>
      <c r="M928" s="162"/>
      <c r="N928" s="162"/>
      <c r="O928" s="162"/>
      <c r="P928" s="162"/>
      <c r="Q928" s="162"/>
      <c r="R928" s="162"/>
      <c r="S928" s="162"/>
      <c r="T928" s="162"/>
      <c r="U928" s="162"/>
      <c r="V928" s="162"/>
      <c r="W928" s="162"/>
      <c r="X928" s="162"/>
      <c r="Y928" s="162"/>
      <c r="Z928" s="162"/>
    </row>
    <row r="929" spans="1:26" ht="12.75" customHeight="1">
      <c r="A929" s="162"/>
      <c r="B929" s="162"/>
      <c r="C929" s="147"/>
      <c r="D929" s="147"/>
      <c r="E929" s="147"/>
      <c r="F929" s="147"/>
      <c r="G929" s="147"/>
      <c r="H929" s="148"/>
      <c r="I929" s="147"/>
      <c r="J929" s="147"/>
      <c r="K929" s="162"/>
      <c r="L929" s="162"/>
      <c r="M929" s="162"/>
      <c r="N929" s="162"/>
      <c r="O929" s="162"/>
      <c r="P929" s="162"/>
      <c r="Q929" s="162"/>
      <c r="R929" s="162"/>
      <c r="S929" s="162"/>
      <c r="T929" s="162"/>
      <c r="U929" s="162"/>
      <c r="V929" s="162"/>
      <c r="W929" s="162"/>
      <c r="X929" s="162"/>
      <c r="Y929" s="162"/>
      <c r="Z929" s="162"/>
    </row>
    <row r="930" spans="1:26" ht="12.75" customHeight="1">
      <c r="A930" s="162"/>
      <c r="B930" s="162"/>
      <c r="C930" s="147"/>
      <c r="D930" s="147"/>
      <c r="E930" s="147"/>
      <c r="F930" s="147"/>
      <c r="G930" s="147"/>
      <c r="H930" s="148"/>
      <c r="I930" s="147"/>
      <c r="J930" s="147"/>
      <c r="K930" s="162"/>
      <c r="L930" s="162"/>
      <c r="M930" s="162"/>
      <c r="N930" s="162"/>
      <c r="O930" s="162"/>
      <c r="P930" s="162"/>
      <c r="Q930" s="162"/>
      <c r="R930" s="162"/>
      <c r="S930" s="162"/>
      <c r="T930" s="162"/>
      <c r="U930" s="162"/>
      <c r="V930" s="162"/>
      <c r="W930" s="162"/>
      <c r="X930" s="162"/>
      <c r="Y930" s="162"/>
      <c r="Z930" s="162"/>
    </row>
    <row r="931" spans="1:26" ht="12.75" customHeight="1">
      <c r="A931" s="162"/>
      <c r="B931" s="162"/>
      <c r="C931" s="147"/>
      <c r="D931" s="147"/>
      <c r="E931" s="147"/>
      <c r="F931" s="147"/>
      <c r="G931" s="147"/>
      <c r="H931" s="148"/>
      <c r="I931" s="147"/>
      <c r="J931" s="147"/>
      <c r="K931" s="162"/>
      <c r="L931" s="162"/>
      <c r="M931" s="162"/>
      <c r="N931" s="162"/>
      <c r="O931" s="162"/>
      <c r="P931" s="162"/>
      <c r="Q931" s="162"/>
      <c r="R931" s="162"/>
      <c r="S931" s="162"/>
      <c r="T931" s="162"/>
      <c r="U931" s="162"/>
      <c r="V931" s="162"/>
      <c r="W931" s="162"/>
      <c r="X931" s="162"/>
      <c r="Y931" s="162"/>
      <c r="Z931" s="162"/>
    </row>
    <row r="932" spans="1:26" ht="12.75" customHeight="1">
      <c r="A932" s="162"/>
      <c r="B932" s="162"/>
      <c r="C932" s="147"/>
      <c r="D932" s="147"/>
      <c r="E932" s="147"/>
      <c r="F932" s="147"/>
      <c r="G932" s="147"/>
      <c r="H932" s="148"/>
      <c r="I932" s="147"/>
      <c r="J932" s="147"/>
      <c r="K932" s="162"/>
      <c r="L932" s="162"/>
      <c r="M932" s="162"/>
      <c r="N932" s="162"/>
      <c r="O932" s="162"/>
      <c r="P932" s="162"/>
      <c r="Q932" s="162"/>
      <c r="R932" s="162"/>
      <c r="S932" s="162"/>
      <c r="T932" s="162"/>
      <c r="U932" s="162"/>
      <c r="V932" s="162"/>
      <c r="W932" s="162"/>
      <c r="X932" s="162"/>
      <c r="Y932" s="162"/>
      <c r="Z932" s="162"/>
    </row>
    <row r="933" spans="1:26" ht="12.75" customHeight="1">
      <c r="A933" s="162"/>
      <c r="B933" s="162"/>
      <c r="C933" s="147"/>
      <c r="D933" s="147"/>
      <c r="E933" s="147"/>
      <c r="F933" s="147"/>
      <c r="G933" s="147"/>
      <c r="H933" s="148"/>
      <c r="I933" s="147"/>
      <c r="J933" s="147"/>
      <c r="K933" s="162"/>
      <c r="L933" s="162"/>
      <c r="M933" s="162"/>
      <c r="N933" s="162"/>
      <c r="O933" s="162"/>
      <c r="P933" s="162"/>
      <c r="Q933" s="162"/>
      <c r="R933" s="162"/>
      <c r="S933" s="162"/>
      <c r="T933" s="162"/>
      <c r="U933" s="162"/>
      <c r="V933" s="162"/>
      <c r="W933" s="162"/>
      <c r="X933" s="162"/>
      <c r="Y933" s="162"/>
      <c r="Z933" s="162"/>
    </row>
    <row r="934" spans="1:26" ht="12.75" customHeight="1">
      <c r="A934" s="162"/>
      <c r="B934" s="162"/>
      <c r="C934" s="147"/>
      <c r="D934" s="147"/>
      <c r="E934" s="147"/>
      <c r="F934" s="147"/>
      <c r="G934" s="147"/>
      <c r="H934" s="148"/>
      <c r="I934" s="147"/>
      <c r="J934" s="147"/>
      <c r="K934" s="162"/>
      <c r="L934" s="162"/>
      <c r="M934" s="162"/>
      <c r="N934" s="162"/>
      <c r="O934" s="162"/>
      <c r="P934" s="162"/>
      <c r="Q934" s="162"/>
      <c r="R934" s="162"/>
      <c r="S934" s="162"/>
      <c r="T934" s="162"/>
      <c r="U934" s="162"/>
      <c r="V934" s="162"/>
      <c r="W934" s="162"/>
      <c r="X934" s="162"/>
      <c r="Y934" s="162"/>
      <c r="Z934" s="162"/>
    </row>
    <row r="935" spans="1:26" ht="12.75" customHeight="1">
      <c r="A935" s="162"/>
      <c r="B935" s="162"/>
      <c r="C935" s="147"/>
      <c r="D935" s="147"/>
      <c r="E935" s="147"/>
      <c r="F935" s="147"/>
      <c r="G935" s="147"/>
      <c r="H935" s="148"/>
      <c r="I935" s="147"/>
      <c r="J935" s="147"/>
      <c r="K935" s="162"/>
      <c r="L935" s="162"/>
      <c r="M935" s="162"/>
      <c r="N935" s="162"/>
      <c r="O935" s="162"/>
      <c r="P935" s="162"/>
      <c r="Q935" s="162"/>
      <c r="R935" s="162"/>
      <c r="S935" s="162"/>
      <c r="T935" s="162"/>
      <c r="U935" s="162"/>
      <c r="V935" s="162"/>
      <c r="W935" s="162"/>
      <c r="X935" s="162"/>
      <c r="Y935" s="162"/>
      <c r="Z935" s="162"/>
    </row>
    <row r="936" spans="1:26" ht="12.75" customHeight="1">
      <c r="A936" s="162"/>
      <c r="B936" s="162"/>
      <c r="C936" s="147"/>
      <c r="D936" s="147"/>
      <c r="E936" s="147"/>
      <c r="F936" s="147"/>
      <c r="G936" s="147"/>
      <c r="H936" s="148"/>
      <c r="I936" s="147"/>
      <c r="J936" s="147"/>
      <c r="K936" s="162"/>
      <c r="L936" s="162"/>
      <c r="M936" s="162"/>
      <c r="N936" s="162"/>
      <c r="O936" s="162"/>
      <c r="P936" s="162"/>
      <c r="Q936" s="162"/>
      <c r="R936" s="162"/>
      <c r="S936" s="162"/>
      <c r="T936" s="162"/>
      <c r="U936" s="162"/>
      <c r="V936" s="162"/>
      <c r="W936" s="162"/>
      <c r="X936" s="162"/>
      <c r="Y936" s="162"/>
      <c r="Z936" s="162"/>
    </row>
    <row r="937" spans="1:26" ht="12.75" customHeight="1">
      <c r="A937" s="162"/>
      <c r="B937" s="162"/>
      <c r="C937" s="147"/>
      <c r="D937" s="147"/>
      <c r="E937" s="147"/>
      <c r="F937" s="147"/>
      <c r="G937" s="147"/>
      <c r="H937" s="148"/>
      <c r="I937" s="147"/>
      <c r="J937" s="147"/>
      <c r="K937" s="162"/>
      <c r="L937" s="162"/>
      <c r="M937" s="162"/>
      <c r="N937" s="162"/>
      <c r="O937" s="162"/>
      <c r="P937" s="162"/>
      <c r="Q937" s="162"/>
      <c r="R937" s="162"/>
      <c r="S937" s="162"/>
      <c r="T937" s="162"/>
      <c r="U937" s="162"/>
      <c r="V937" s="162"/>
      <c r="W937" s="162"/>
      <c r="X937" s="162"/>
      <c r="Y937" s="162"/>
      <c r="Z937" s="162"/>
    </row>
    <row r="938" spans="1:26" ht="12.75" customHeight="1">
      <c r="A938" s="162"/>
      <c r="B938" s="162"/>
      <c r="C938" s="147"/>
      <c r="D938" s="147"/>
      <c r="E938" s="147"/>
      <c r="F938" s="147"/>
      <c r="G938" s="147"/>
      <c r="H938" s="148"/>
      <c r="I938" s="147"/>
      <c r="J938" s="147"/>
      <c r="K938" s="162"/>
      <c r="L938" s="162"/>
      <c r="M938" s="162"/>
      <c r="N938" s="162"/>
      <c r="O938" s="162"/>
      <c r="P938" s="162"/>
      <c r="Q938" s="162"/>
      <c r="R938" s="162"/>
      <c r="S938" s="162"/>
      <c r="T938" s="162"/>
      <c r="U938" s="162"/>
      <c r="V938" s="162"/>
      <c r="W938" s="162"/>
      <c r="X938" s="162"/>
      <c r="Y938" s="162"/>
      <c r="Z938" s="162"/>
    </row>
    <row r="939" spans="1:26" ht="12.75" customHeight="1">
      <c r="A939" s="162"/>
      <c r="B939" s="162"/>
      <c r="C939" s="147"/>
      <c r="D939" s="147"/>
      <c r="E939" s="147"/>
      <c r="F939" s="147"/>
      <c r="G939" s="147"/>
      <c r="H939" s="148"/>
      <c r="I939" s="147"/>
      <c r="J939" s="147"/>
      <c r="K939" s="162"/>
      <c r="L939" s="162"/>
      <c r="M939" s="162"/>
      <c r="N939" s="162"/>
      <c r="O939" s="162"/>
      <c r="P939" s="162"/>
      <c r="Q939" s="162"/>
      <c r="R939" s="162"/>
      <c r="S939" s="162"/>
      <c r="T939" s="162"/>
      <c r="U939" s="162"/>
      <c r="V939" s="162"/>
      <c r="W939" s="162"/>
      <c r="X939" s="162"/>
      <c r="Y939" s="162"/>
      <c r="Z939" s="162"/>
    </row>
    <row r="940" spans="1:26" ht="12.75" customHeight="1">
      <c r="A940" s="162"/>
      <c r="B940" s="162"/>
      <c r="C940" s="147"/>
      <c r="D940" s="147"/>
      <c r="E940" s="147"/>
      <c r="F940" s="147"/>
      <c r="G940" s="147"/>
      <c r="H940" s="148"/>
      <c r="I940" s="147"/>
      <c r="J940" s="147"/>
      <c r="K940" s="162"/>
      <c r="L940" s="162"/>
      <c r="M940" s="162"/>
      <c r="N940" s="162"/>
      <c r="O940" s="162"/>
      <c r="P940" s="162"/>
      <c r="Q940" s="162"/>
      <c r="R940" s="162"/>
      <c r="S940" s="162"/>
      <c r="T940" s="162"/>
      <c r="U940" s="162"/>
      <c r="V940" s="162"/>
      <c r="W940" s="162"/>
      <c r="X940" s="162"/>
      <c r="Y940" s="162"/>
      <c r="Z940" s="162"/>
    </row>
    <row r="941" spans="1:26" ht="12.75" customHeight="1">
      <c r="A941" s="162"/>
      <c r="B941" s="162"/>
      <c r="C941" s="147"/>
      <c r="D941" s="147"/>
      <c r="E941" s="147"/>
      <c r="F941" s="147"/>
      <c r="G941" s="147"/>
      <c r="H941" s="148"/>
      <c r="I941" s="147"/>
      <c r="J941" s="147"/>
      <c r="K941" s="162"/>
      <c r="L941" s="162"/>
      <c r="M941" s="162"/>
      <c r="N941" s="162"/>
      <c r="O941" s="162"/>
      <c r="P941" s="162"/>
      <c r="Q941" s="162"/>
      <c r="R941" s="162"/>
      <c r="S941" s="162"/>
      <c r="T941" s="162"/>
      <c r="U941" s="162"/>
      <c r="V941" s="162"/>
      <c r="W941" s="162"/>
      <c r="X941" s="162"/>
      <c r="Y941" s="162"/>
      <c r="Z941" s="162"/>
    </row>
    <row r="942" spans="1:26" ht="12.75" customHeight="1">
      <c r="A942" s="162"/>
      <c r="B942" s="162"/>
      <c r="C942" s="147"/>
      <c r="D942" s="147"/>
      <c r="E942" s="147"/>
      <c r="F942" s="147"/>
      <c r="G942" s="147"/>
      <c r="H942" s="148"/>
      <c r="I942" s="147"/>
      <c r="J942" s="147"/>
      <c r="K942" s="162"/>
      <c r="L942" s="162"/>
      <c r="M942" s="162"/>
      <c r="N942" s="162"/>
      <c r="O942" s="162"/>
      <c r="P942" s="162"/>
      <c r="Q942" s="162"/>
      <c r="R942" s="162"/>
      <c r="S942" s="162"/>
      <c r="T942" s="162"/>
      <c r="U942" s="162"/>
      <c r="V942" s="162"/>
      <c r="W942" s="162"/>
      <c r="X942" s="162"/>
      <c r="Y942" s="162"/>
      <c r="Z942" s="162"/>
    </row>
    <row r="943" spans="1:26" ht="12.75" customHeight="1">
      <c r="A943" s="162"/>
      <c r="B943" s="162"/>
      <c r="C943" s="147"/>
      <c r="D943" s="147"/>
      <c r="E943" s="147"/>
      <c r="F943" s="147"/>
      <c r="G943" s="147"/>
      <c r="H943" s="148"/>
      <c r="I943" s="147"/>
      <c r="J943" s="147"/>
      <c r="K943" s="162"/>
      <c r="L943" s="162"/>
      <c r="M943" s="162"/>
      <c r="N943" s="162"/>
      <c r="O943" s="162"/>
      <c r="P943" s="162"/>
      <c r="Q943" s="162"/>
      <c r="R943" s="162"/>
      <c r="S943" s="162"/>
      <c r="T943" s="162"/>
      <c r="U943" s="162"/>
      <c r="V943" s="162"/>
      <c r="W943" s="162"/>
      <c r="X943" s="162"/>
      <c r="Y943" s="162"/>
      <c r="Z943" s="162"/>
    </row>
    <row r="944" spans="1:26" ht="12.75" customHeight="1">
      <c r="A944" s="162"/>
      <c r="B944" s="162"/>
      <c r="C944" s="147"/>
      <c r="D944" s="147"/>
      <c r="E944" s="147"/>
      <c r="F944" s="147"/>
      <c r="G944" s="147"/>
      <c r="H944" s="148"/>
      <c r="I944" s="147"/>
      <c r="J944" s="147"/>
      <c r="K944" s="162"/>
      <c r="L944" s="162"/>
      <c r="M944" s="162"/>
      <c r="N944" s="162"/>
      <c r="O944" s="162"/>
      <c r="P944" s="162"/>
      <c r="Q944" s="162"/>
      <c r="R944" s="162"/>
      <c r="S944" s="162"/>
      <c r="T944" s="162"/>
      <c r="U944" s="162"/>
      <c r="V944" s="162"/>
      <c r="W944" s="162"/>
      <c r="X944" s="162"/>
      <c r="Y944" s="162"/>
      <c r="Z944" s="162"/>
    </row>
    <row r="945" spans="1:26" ht="12.75" customHeight="1">
      <c r="A945" s="162"/>
      <c r="B945" s="162"/>
      <c r="C945" s="147"/>
      <c r="D945" s="147"/>
      <c r="E945" s="147"/>
      <c r="F945" s="147"/>
      <c r="G945" s="147"/>
      <c r="H945" s="148"/>
      <c r="I945" s="147"/>
      <c r="J945" s="147"/>
      <c r="K945" s="162"/>
      <c r="L945" s="162"/>
      <c r="M945" s="162"/>
      <c r="N945" s="162"/>
      <c r="O945" s="162"/>
      <c r="P945" s="162"/>
      <c r="Q945" s="162"/>
      <c r="R945" s="162"/>
      <c r="S945" s="162"/>
      <c r="T945" s="162"/>
      <c r="U945" s="162"/>
      <c r="V945" s="162"/>
      <c r="W945" s="162"/>
      <c r="X945" s="162"/>
      <c r="Y945" s="162"/>
      <c r="Z945" s="162"/>
    </row>
    <row r="946" spans="1:26" ht="12.75" customHeight="1">
      <c r="A946" s="162"/>
      <c r="B946" s="162"/>
      <c r="C946" s="147"/>
      <c r="D946" s="147"/>
      <c r="E946" s="147"/>
      <c r="F946" s="147"/>
      <c r="G946" s="147"/>
      <c r="H946" s="148"/>
      <c r="I946" s="147"/>
      <c r="J946" s="147"/>
      <c r="K946" s="162"/>
      <c r="L946" s="162"/>
      <c r="M946" s="162"/>
      <c r="N946" s="162"/>
      <c r="O946" s="162"/>
      <c r="P946" s="162"/>
      <c r="Q946" s="162"/>
      <c r="R946" s="162"/>
      <c r="S946" s="162"/>
      <c r="T946" s="162"/>
      <c r="U946" s="162"/>
      <c r="V946" s="162"/>
      <c r="W946" s="162"/>
      <c r="X946" s="162"/>
      <c r="Y946" s="162"/>
      <c r="Z946" s="162"/>
    </row>
    <row r="947" spans="1:26" ht="12.75" customHeight="1">
      <c r="A947" s="162"/>
      <c r="B947" s="162"/>
      <c r="C947" s="147"/>
      <c r="D947" s="147"/>
      <c r="E947" s="147"/>
      <c r="F947" s="147"/>
      <c r="G947" s="147"/>
      <c r="H947" s="148"/>
      <c r="I947" s="147"/>
      <c r="J947" s="147"/>
      <c r="K947" s="162"/>
      <c r="L947" s="162"/>
      <c r="M947" s="162"/>
      <c r="N947" s="162"/>
      <c r="O947" s="162"/>
      <c r="P947" s="162"/>
      <c r="Q947" s="162"/>
      <c r="R947" s="162"/>
      <c r="S947" s="162"/>
      <c r="T947" s="162"/>
      <c r="U947" s="162"/>
      <c r="V947" s="162"/>
      <c r="W947" s="162"/>
      <c r="X947" s="162"/>
      <c r="Y947" s="162"/>
      <c r="Z947" s="162"/>
    </row>
    <row r="948" spans="1:26" ht="12.75" customHeight="1">
      <c r="A948" s="162"/>
      <c r="B948" s="162"/>
      <c r="C948" s="147"/>
      <c r="D948" s="147"/>
      <c r="E948" s="147"/>
      <c r="F948" s="147"/>
      <c r="G948" s="147"/>
      <c r="H948" s="148"/>
      <c r="I948" s="147"/>
      <c r="J948" s="147"/>
      <c r="K948" s="162"/>
      <c r="L948" s="162"/>
      <c r="M948" s="162"/>
      <c r="N948" s="162"/>
      <c r="O948" s="162"/>
      <c r="P948" s="162"/>
      <c r="Q948" s="162"/>
      <c r="R948" s="162"/>
      <c r="S948" s="162"/>
      <c r="T948" s="162"/>
      <c r="U948" s="162"/>
      <c r="V948" s="162"/>
      <c r="W948" s="162"/>
      <c r="X948" s="162"/>
      <c r="Y948" s="162"/>
      <c r="Z948" s="162"/>
    </row>
    <row r="949" spans="1:26" ht="12.75" customHeight="1">
      <c r="A949" s="162"/>
      <c r="B949" s="162"/>
      <c r="C949" s="147"/>
      <c r="D949" s="147"/>
      <c r="E949" s="147"/>
      <c r="F949" s="147"/>
      <c r="G949" s="147"/>
      <c r="H949" s="148"/>
      <c r="I949" s="147"/>
      <c r="J949" s="147"/>
      <c r="K949" s="162"/>
      <c r="L949" s="162"/>
      <c r="M949" s="162"/>
      <c r="N949" s="162"/>
      <c r="O949" s="162"/>
      <c r="P949" s="162"/>
      <c r="Q949" s="162"/>
      <c r="R949" s="162"/>
      <c r="S949" s="162"/>
      <c r="T949" s="162"/>
      <c r="U949" s="162"/>
      <c r="V949" s="162"/>
      <c r="W949" s="162"/>
      <c r="X949" s="162"/>
      <c r="Y949" s="162"/>
      <c r="Z949" s="162"/>
    </row>
    <row r="950" spans="1:26" ht="12.75" customHeight="1">
      <c r="A950" s="162"/>
      <c r="B950" s="162"/>
      <c r="C950" s="147"/>
      <c r="D950" s="147"/>
      <c r="E950" s="147"/>
      <c r="F950" s="147"/>
      <c r="G950" s="147"/>
      <c r="H950" s="148"/>
      <c r="I950" s="147"/>
      <c r="J950" s="147"/>
      <c r="K950" s="162"/>
      <c r="L950" s="162"/>
      <c r="M950" s="162"/>
      <c r="N950" s="162"/>
      <c r="O950" s="162"/>
      <c r="P950" s="162"/>
      <c r="Q950" s="162"/>
      <c r="R950" s="162"/>
      <c r="S950" s="162"/>
      <c r="T950" s="162"/>
      <c r="U950" s="162"/>
      <c r="V950" s="162"/>
      <c r="W950" s="162"/>
      <c r="X950" s="162"/>
      <c r="Y950" s="162"/>
      <c r="Z950" s="162"/>
    </row>
    <row r="951" spans="1:26" ht="12.75" customHeight="1">
      <c r="A951" s="162"/>
      <c r="B951" s="162"/>
      <c r="C951" s="147"/>
      <c r="D951" s="147"/>
      <c r="E951" s="147"/>
      <c r="F951" s="147"/>
      <c r="G951" s="147"/>
      <c r="H951" s="148"/>
      <c r="I951" s="147"/>
      <c r="J951" s="147"/>
      <c r="K951" s="162"/>
      <c r="L951" s="162"/>
      <c r="M951" s="162"/>
      <c r="N951" s="162"/>
      <c r="O951" s="162"/>
      <c r="P951" s="162"/>
      <c r="Q951" s="162"/>
      <c r="R951" s="162"/>
      <c r="S951" s="162"/>
      <c r="T951" s="162"/>
      <c r="U951" s="162"/>
      <c r="V951" s="162"/>
      <c r="W951" s="162"/>
      <c r="X951" s="162"/>
      <c r="Y951" s="162"/>
      <c r="Z951" s="162"/>
    </row>
    <row r="952" spans="1:26" ht="12.75" customHeight="1">
      <c r="A952" s="162"/>
      <c r="B952" s="162"/>
      <c r="C952" s="147"/>
      <c r="D952" s="147"/>
      <c r="E952" s="147"/>
      <c r="F952" s="147"/>
      <c r="G952" s="147"/>
      <c r="H952" s="148"/>
      <c r="I952" s="147"/>
      <c r="J952" s="147"/>
      <c r="K952" s="162"/>
      <c r="L952" s="162"/>
      <c r="M952" s="162"/>
      <c r="N952" s="162"/>
      <c r="O952" s="162"/>
      <c r="P952" s="162"/>
      <c r="Q952" s="162"/>
      <c r="R952" s="162"/>
      <c r="S952" s="162"/>
      <c r="T952" s="162"/>
      <c r="U952" s="162"/>
      <c r="V952" s="162"/>
      <c r="W952" s="162"/>
      <c r="X952" s="162"/>
      <c r="Y952" s="162"/>
      <c r="Z952" s="162"/>
    </row>
    <row r="953" spans="1:26" ht="12.75" customHeight="1">
      <c r="A953" s="162"/>
      <c r="B953" s="162"/>
      <c r="C953" s="147"/>
      <c r="D953" s="147"/>
      <c r="E953" s="147"/>
      <c r="F953" s="147"/>
      <c r="G953" s="147"/>
      <c r="H953" s="148"/>
      <c r="I953" s="147"/>
      <c r="J953" s="147"/>
      <c r="K953" s="162"/>
      <c r="L953" s="162"/>
      <c r="M953" s="162"/>
      <c r="N953" s="162"/>
      <c r="O953" s="162"/>
      <c r="P953" s="162"/>
      <c r="Q953" s="162"/>
      <c r="R953" s="162"/>
      <c r="S953" s="162"/>
      <c r="T953" s="162"/>
      <c r="U953" s="162"/>
      <c r="V953" s="162"/>
      <c r="W953" s="162"/>
      <c r="X953" s="162"/>
      <c r="Y953" s="162"/>
      <c r="Z953" s="162"/>
    </row>
    <row r="954" spans="1:26" ht="12.75" customHeight="1">
      <c r="A954" s="162"/>
      <c r="B954" s="162"/>
      <c r="C954" s="147"/>
      <c r="D954" s="147"/>
      <c r="E954" s="147"/>
      <c r="F954" s="147"/>
      <c r="G954" s="147"/>
      <c r="H954" s="148"/>
      <c r="I954" s="147"/>
      <c r="J954" s="147"/>
      <c r="K954" s="162"/>
      <c r="L954" s="162"/>
      <c r="M954" s="162"/>
      <c r="N954" s="162"/>
      <c r="O954" s="162"/>
      <c r="P954" s="162"/>
      <c r="Q954" s="162"/>
      <c r="R954" s="162"/>
      <c r="S954" s="162"/>
      <c r="T954" s="162"/>
      <c r="U954" s="162"/>
      <c r="V954" s="162"/>
      <c r="W954" s="162"/>
      <c r="X954" s="162"/>
      <c r="Y954" s="162"/>
      <c r="Z954" s="162"/>
    </row>
    <row r="955" spans="1:26" ht="12.75" customHeight="1">
      <c r="A955" s="162"/>
      <c r="B955" s="162"/>
      <c r="C955" s="147"/>
      <c r="D955" s="147"/>
      <c r="E955" s="147"/>
      <c r="F955" s="147"/>
      <c r="G955" s="147"/>
      <c r="H955" s="148"/>
      <c r="I955" s="147"/>
      <c r="J955" s="147"/>
      <c r="K955" s="162"/>
      <c r="L955" s="162"/>
      <c r="M955" s="162"/>
      <c r="N955" s="162"/>
      <c r="O955" s="162"/>
      <c r="P955" s="162"/>
      <c r="Q955" s="162"/>
      <c r="R955" s="162"/>
      <c r="S955" s="162"/>
      <c r="T955" s="162"/>
      <c r="U955" s="162"/>
      <c r="V955" s="162"/>
      <c r="W955" s="162"/>
      <c r="X955" s="162"/>
      <c r="Y955" s="162"/>
      <c r="Z955" s="162"/>
    </row>
    <row r="956" spans="1:26" ht="12.75" customHeight="1">
      <c r="A956" s="162"/>
      <c r="B956" s="162"/>
      <c r="C956" s="147"/>
      <c r="D956" s="147"/>
      <c r="E956" s="147"/>
      <c r="F956" s="147"/>
      <c r="G956" s="147"/>
      <c r="H956" s="148"/>
      <c r="I956" s="147"/>
      <c r="J956" s="147"/>
      <c r="K956" s="162"/>
      <c r="L956" s="162"/>
      <c r="M956" s="162"/>
      <c r="N956" s="162"/>
      <c r="O956" s="162"/>
      <c r="P956" s="162"/>
      <c r="Q956" s="162"/>
      <c r="R956" s="162"/>
      <c r="S956" s="162"/>
      <c r="T956" s="162"/>
      <c r="U956" s="162"/>
      <c r="V956" s="162"/>
      <c r="W956" s="162"/>
      <c r="X956" s="162"/>
      <c r="Y956" s="162"/>
      <c r="Z956" s="162"/>
    </row>
    <row r="957" spans="1:26" ht="12.75" customHeight="1">
      <c r="A957" s="162"/>
      <c r="B957" s="162"/>
      <c r="C957" s="147"/>
      <c r="D957" s="147"/>
      <c r="E957" s="147"/>
      <c r="F957" s="147"/>
      <c r="G957" s="147"/>
      <c r="H957" s="148"/>
      <c r="I957" s="147"/>
      <c r="J957" s="147"/>
      <c r="K957" s="162"/>
      <c r="L957" s="162"/>
      <c r="M957" s="162"/>
      <c r="N957" s="162"/>
      <c r="O957" s="162"/>
      <c r="P957" s="162"/>
      <c r="Q957" s="162"/>
      <c r="R957" s="162"/>
      <c r="S957" s="162"/>
      <c r="T957" s="162"/>
      <c r="U957" s="162"/>
      <c r="V957" s="162"/>
      <c r="W957" s="162"/>
      <c r="X957" s="162"/>
      <c r="Y957" s="162"/>
      <c r="Z957" s="162"/>
    </row>
    <row r="958" spans="1:26" ht="12.75" customHeight="1">
      <c r="A958" s="162"/>
      <c r="B958" s="162"/>
      <c r="C958" s="147"/>
      <c r="D958" s="147"/>
      <c r="E958" s="147"/>
      <c r="F958" s="147"/>
      <c r="G958" s="147"/>
      <c r="H958" s="148"/>
      <c r="I958" s="147"/>
      <c r="J958" s="147"/>
      <c r="K958" s="162"/>
      <c r="L958" s="162"/>
      <c r="M958" s="162"/>
      <c r="N958" s="162"/>
      <c r="O958" s="162"/>
      <c r="P958" s="162"/>
      <c r="Q958" s="162"/>
      <c r="R958" s="162"/>
      <c r="S958" s="162"/>
      <c r="T958" s="162"/>
      <c r="U958" s="162"/>
      <c r="V958" s="162"/>
      <c r="W958" s="162"/>
      <c r="X958" s="162"/>
      <c r="Y958" s="162"/>
      <c r="Z958" s="162"/>
    </row>
    <row r="959" spans="1:26" ht="12.75" customHeight="1">
      <c r="A959" s="162"/>
      <c r="B959" s="162"/>
      <c r="C959" s="147"/>
      <c r="D959" s="147"/>
      <c r="E959" s="147"/>
      <c r="F959" s="147"/>
      <c r="G959" s="147"/>
      <c r="H959" s="148"/>
      <c r="I959" s="147"/>
      <c r="J959" s="147"/>
      <c r="K959" s="162"/>
      <c r="L959" s="162"/>
      <c r="M959" s="162"/>
      <c r="N959" s="162"/>
      <c r="O959" s="162"/>
      <c r="P959" s="162"/>
      <c r="Q959" s="162"/>
      <c r="R959" s="162"/>
      <c r="S959" s="162"/>
      <c r="T959" s="162"/>
      <c r="U959" s="162"/>
      <c r="V959" s="162"/>
      <c r="W959" s="162"/>
      <c r="X959" s="162"/>
      <c r="Y959" s="162"/>
      <c r="Z959" s="162"/>
    </row>
    <row r="960" spans="1:26" ht="12.75" customHeight="1">
      <c r="A960" s="162"/>
      <c r="B960" s="162"/>
      <c r="C960" s="147"/>
      <c r="D960" s="147"/>
      <c r="E960" s="147"/>
      <c r="F960" s="147"/>
      <c r="G960" s="147"/>
      <c r="H960" s="148"/>
      <c r="I960" s="147"/>
      <c r="J960" s="147"/>
      <c r="K960" s="162"/>
      <c r="L960" s="162"/>
      <c r="M960" s="162"/>
      <c r="N960" s="162"/>
      <c r="O960" s="162"/>
      <c r="P960" s="162"/>
      <c r="Q960" s="162"/>
      <c r="R960" s="162"/>
      <c r="S960" s="162"/>
      <c r="T960" s="162"/>
      <c r="U960" s="162"/>
      <c r="V960" s="162"/>
      <c r="W960" s="162"/>
      <c r="X960" s="162"/>
      <c r="Y960" s="162"/>
      <c r="Z960" s="162"/>
    </row>
    <row r="961" spans="1:26" ht="12.75" customHeight="1">
      <c r="A961" s="162"/>
      <c r="B961" s="162"/>
      <c r="C961" s="147"/>
      <c r="D961" s="147"/>
      <c r="E961" s="147"/>
      <c r="F961" s="147"/>
      <c r="G961" s="147"/>
      <c r="H961" s="148"/>
      <c r="I961" s="147"/>
      <c r="J961" s="147"/>
      <c r="K961" s="162"/>
      <c r="L961" s="162"/>
      <c r="M961" s="162"/>
      <c r="N961" s="162"/>
      <c r="O961" s="162"/>
      <c r="P961" s="162"/>
      <c r="Q961" s="162"/>
      <c r="R961" s="162"/>
      <c r="S961" s="162"/>
      <c r="T961" s="162"/>
      <c r="U961" s="162"/>
      <c r="V961" s="162"/>
      <c r="W961" s="162"/>
      <c r="X961" s="162"/>
      <c r="Y961" s="162"/>
      <c r="Z961" s="162"/>
    </row>
    <row r="962" spans="1:26" ht="12.75" customHeight="1">
      <c r="A962" s="162"/>
      <c r="B962" s="162"/>
      <c r="C962" s="147"/>
      <c r="D962" s="147"/>
      <c r="E962" s="147"/>
      <c r="F962" s="147"/>
      <c r="G962" s="147"/>
      <c r="H962" s="148"/>
      <c r="I962" s="147"/>
      <c r="J962" s="147"/>
      <c r="K962" s="162"/>
      <c r="L962" s="162"/>
      <c r="M962" s="162"/>
      <c r="N962" s="162"/>
      <c r="O962" s="162"/>
      <c r="P962" s="162"/>
      <c r="Q962" s="162"/>
      <c r="R962" s="162"/>
      <c r="S962" s="162"/>
      <c r="T962" s="162"/>
      <c r="U962" s="162"/>
      <c r="V962" s="162"/>
      <c r="W962" s="162"/>
      <c r="X962" s="162"/>
      <c r="Y962" s="162"/>
      <c r="Z962" s="162"/>
    </row>
    <row r="963" spans="1:26" ht="12.75" customHeight="1">
      <c r="A963" s="162"/>
      <c r="B963" s="162"/>
      <c r="C963" s="147"/>
      <c r="D963" s="147"/>
      <c r="E963" s="147"/>
      <c r="F963" s="147"/>
      <c r="G963" s="147"/>
      <c r="H963" s="148"/>
      <c r="I963" s="147"/>
      <c r="J963" s="147"/>
      <c r="K963" s="162"/>
      <c r="L963" s="162"/>
      <c r="M963" s="162"/>
      <c r="N963" s="162"/>
      <c r="O963" s="162"/>
      <c r="P963" s="162"/>
      <c r="Q963" s="162"/>
      <c r="R963" s="162"/>
      <c r="S963" s="162"/>
      <c r="T963" s="162"/>
      <c r="U963" s="162"/>
      <c r="V963" s="162"/>
      <c r="W963" s="162"/>
      <c r="X963" s="162"/>
      <c r="Y963" s="162"/>
      <c r="Z963" s="162"/>
    </row>
    <row r="964" spans="1:26" ht="12.75" customHeight="1">
      <c r="A964" s="162"/>
      <c r="B964" s="162"/>
      <c r="C964" s="147"/>
      <c r="D964" s="147"/>
      <c r="E964" s="147"/>
      <c r="F964" s="147"/>
      <c r="G964" s="147"/>
      <c r="H964" s="148"/>
      <c r="I964" s="147"/>
      <c r="J964" s="147"/>
      <c r="K964" s="162"/>
      <c r="L964" s="162"/>
      <c r="M964" s="162"/>
      <c r="N964" s="162"/>
      <c r="O964" s="162"/>
      <c r="P964" s="162"/>
      <c r="Q964" s="162"/>
      <c r="R964" s="162"/>
      <c r="S964" s="162"/>
      <c r="T964" s="162"/>
      <c r="U964" s="162"/>
      <c r="V964" s="162"/>
      <c r="W964" s="162"/>
      <c r="X964" s="162"/>
      <c r="Y964" s="162"/>
      <c r="Z964" s="162"/>
    </row>
    <row r="965" spans="1:26" ht="12.75" customHeight="1">
      <c r="A965" s="162"/>
      <c r="B965" s="162"/>
      <c r="C965" s="147"/>
      <c r="D965" s="147"/>
      <c r="E965" s="147"/>
      <c r="F965" s="147"/>
      <c r="G965" s="147"/>
      <c r="H965" s="148"/>
      <c r="I965" s="147"/>
      <c r="J965" s="147"/>
      <c r="K965" s="162"/>
      <c r="L965" s="162"/>
      <c r="M965" s="162"/>
      <c r="N965" s="162"/>
      <c r="O965" s="162"/>
      <c r="P965" s="162"/>
      <c r="Q965" s="162"/>
      <c r="R965" s="162"/>
      <c r="S965" s="162"/>
      <c r="T965" s="162"/>
      <c r="U965" s="162"/>
      <c r="V965" s="162"/>
      <c r="W965" s="162"/>
      <c r="X965" s="162"/>
      <c r="Y965" s="162"/>
      <c r="Z965" s="162"/>
    </row>
    <row r="966" spans="1:26" ht="12.75" customHeight="1">
      <c r="A966" s="162"/>
      <c r="B966" s="162"/>
      <c r="C966" s="147"/>
      <c r="D966" s="147"/>
      <c r="E966" s="147"/>
      <c r="F966" s="147"/>
      <c r="G966" s="147"/>
      <c r="H966" s="148"/>
      <c r="I966" s="147"/>
      <c r="J966" s="147"/>
      <c r="K966" s="162"/>
      <c r="L966" s="162"/>
      <c r="M966" s="162"/>
      <c r="N966" s="162"/>
      <c r="O966" s="162"/>
      <c r="P966" s="162"/>
      <c r="Q966" s="162"/>
      <c r="R966" s="162"/>
      <c r="S966" s="162"/>
      <c r="T966" s="162"/>
      <c r="U966" s="162"/>
      <c r="V966" s="162"/>
      <c r="W966" s="162"/>
      <c r="X966" s="162"/>
      <c r="Y966" s="162"/>
      <c r="Z966" s="162"/>
    </row>
    <row r="967" spans="1:26" ht="12.75" customHeight="1">
      <c r="A967" s="162"/>
      <c r="B967" s="162"/>
      <c r="C967" s="147"/>
      <c r="D967" s="147"/>
      <c r="E967" s="147"/>
      <c r="F967" s="147"/>
      <c r="G967" s="147"/>
      <c r="H967" s="148"/>
      <c r="I967" s="147"/>
      <c r="J967" s="147"/>
      <c r="K967" s="162"/>
      <c r="L967" s="162"/>
      <c r="M967" s="162"/>
      <c r="N967" s="162"/>
      <c r="O967" s="162"/>
      <c r="P967" s="162"/>
      <c r="Q967" s="162"/>
      <c r="R967" s="162"/>
      <c r="S967" s="162"/>
      <c r="T967" s="162"/>
      <c r="U967" s="162"/>
      <c r="V967" s="162"/>
      <c r="W967" s="162"/>
      <c r="X967" s="162"/>
      <c r="Y967" s="162"/>
      <c r="Z967" s="162"/>
    </row>
    <row r="968" spans="1:26" ht="12.75" customHeight="1">
      <c r="A968" s="162"/>
      <c r="B968" s="162"/>
      <c r="C968" s="147"/>
      <c r="D968" s="147"/>
      <c r="E968" s="147"/>
      <c r="F968" s="147"/>
      <c r="G968" s="147"/>
      <c r="H968" s="148"/>
      <c r="I968" s="147"/>
      <c r="J968" s="147"/>
      <c r="K968" s="162"/>
      <c r="L968" s="162"/>
      <c r="M968" s="162"/>
      <c r="N968" s="162"/>
      <c r="O968" s="162"/>
      <c r="P968" s="162"/>
      <c r="Q968" s="162"/>
      <c r="R968" s="162"/>
      <c r="S968" s="162"/>
      <c r="T968" s="162"/>
      <c r="U968" s="162"/>
      <c r="V968" s="162"/>
      <c r="W968" s="162"/>
      <c r="X968" s="162"/>
      <c r="Y968" s="162"/>
      <c r="Z968" s="162"/>
    </row>
    <row r="969" spans="1:26" ht="12.75" customHeight="1">
      <c r="A969" s="162"/>
      <c r="B969" s="162"/>
      <c r="C969" s="147"/>
      <c r="D969" s="147"/>
      <c r="E969" s="147"/>
      <c r="F969" s="147"/>
      <c r="G969" s="147"/>
      <c r="H969" s="148"/>
      <c r="I969" s="147"/>
      <c r="J969" s="147"/>
      <c r="K969" s="162"/>
      <c r="L969" s="162"/>
      <c r="M969" s="162"/>
      <c r="N969" s="162"/>
      <c r="O969" s="162"/>
      <c r="P969" s="162"/>
      <c r="Q969" s="162"/>
      <c r="R969" s="162"/>
      <c r="S969" s="162"/>
      <c r="T969" s="162"/>
      <c r="U969" s="162"/>
      <c r="V969" s="162"/>
      <c r="W969" s="162"/>
      <c r="X969" s="162"/>
      <c r="Y969" s="162"/>
      <c r="Z969" s="162"/>
    </row>
    <row r="970" spans="1:26" ht="12.75" customHeight="1">
      <c r="A970" s="162"/>
      <c r="B970" s="162"/>
      <c r="C970" s="147"/>
      <c r="D970" s="147"/>
      <c r="E970" s="147"/>
      <c r="F970" s="147"/>
      <c r="G970" s="147"/>
      <c r="H970" s="148"/>
      <c r="I970" s="147"/>
      <c r="J970" s="147"/>
      <c r="K970" s="162"/>
      <c r="L970" s="162"/>
      <c r="M970" s="162"/>
      <c r="N970" s="162"/>
      <c r="O970" s="162"/>
      <c r="P970" s="162"/>
      <c r="Q970" s="162"/>
      <c r="R970" s="162"/>
      <c r="S970" s="162"/>
      <c r="T970" s="162"/>
      <c r="U970" s="162"/>
      <c r="V970" s="162"/>
      <c r="W970" s="162"/>
      <c r="X970" s="162"/>
      <c r="Y970" s="162"/>
      <c r="Z970" s="162"/>
    </row>
    <row r="971" spans="1:26" ht="12.75" customHeight="1">
      <c r="A971" s="162"/>
      <c r="B971" s="162"/>
      <c r="C971" s="147"/>
      <c r="D971" s="147"/>
      <c r="E971" s="147"/>
      <c r="F971" s="147"/>
      <c r="G971" s="147"/>
      <c r="H971" s="148"/>
      <c r="I971" s="147"/>
      <c r="J971" s="147"/>
      <c r="K971" s="162"/>
      <c r="L971" s="162"/>
      <c r="M971" s="162"/>
      <c r="N971" s="162"/>
      <c r="O971" s="162"/>
      <c r="P971" s="162"/>
      <c r="Q971" s="162"/>
      <c r="R971" s="162"/>
      <c r="S971" s="162"/>
      <c r="T971" s="162"/>
      <c r="U971" s="162"/>
      <c r="V971" s="162"/>
      <c r="W971" s="162"/>
      <c r="X971" s="162"/>
      <c r="Y971" s="162"/>
      <c r="Z971" s="162"/>
    </row>
    <row r="972" spans="1:26" ht="12.75" customHeight="1">
      <c r="A972" s="162"/>
      <c r="B972" s="162"/>
      <c r="C972" s="147"/>
      <c r="D972" s="147"/>
      <c r="E972" s="147"/>
      <c r="F972" s="147"/>
      <c r="G972" s="147"/>
      <c r="H972" s="148"/>
      <c r="I972" s="147"/>
      <c r="J972" s="147"/>
      <c r="K972" s="162"/>
      <c r="L972" s="162"/>
      <c r="M972" s="162"/>
      <c r="N972" s="162"/>
      <c r="O972" s="162"/>
      <c r="P972" s="162"/>
      <c r="Q972" s="162"/>
      <c r="R972" s="162"/>
      <c r="S972" s="162"/>
      <c r="T972" s="162"/>
      <c r="U972" s="162"/>
      <c r="V972" s="162"/>
      <c r="W972" s="162"/>
      <c r="X972" s="162"/>
      <c r="Y972" s="162"/>
      <c r="Z972" s="162"/>
    </row>
    <row r="973" spans="1:26" ht="12.75" customHeight="1">
      <c r="A973" s="162"/>
      <c r="B973" s="162"/>
      <c r="C973" s="147"/>
      <c r="D973" s="147"/>
      <c r="E973" s="147"/>
      <c r="F973" s="147"/>
      <c r="G973" s="147"/>
      <c r="H973" s="148"/>
      <c r="I973" s="147"/>
      <c r="J973" s="147"/>
      <c r="K973" s="162"/>
      <c r="L973" s="162"/>
      <c r="M973" s="162"/>
      <c r="N973" s="162"/>
      <c r="O973" s="162"/>
      <c r="P973" s="162"/>
      <c r="Q973" s="162"/>
      <c r="R973" s="162"/>
      <c r="S973" s="162"/>
      <c r="T973" s="162"/>
      <c r="U973" s="162"/>
      <c r="V973" s="162"/>
      <c r="W973" s="162"/>
      <c r="X973" s="162"/>
      <c r="Y973" s="162"/>
      <c r="Z973" s="162"/>
    </row>
    <row r="974" spans="1:26" ht="12.75" customHeight="1">
      <c r="A974" s="162"/>
      <c r="B974" s="162"/>
      <c r="C974" s="147"/>
      <c r="D974" s="147"/>
      <c r="E974" s="147"/>
      <c r="F974" s="147"/>
      <c r="G974" s="147"/>
      <c r="H974" s="148"/>
      <c r="I974" s="147"/>
      <c r="J974" s="147"/>
      <c r="K974" s="162"/>
      <c r="L974" s="162"/>
      <c r="M974" s="162"/>
      <c r="N974" s="162"/>
      <c r="O974" s="162"/>
      <c r="P974" s="162"/>
      <c r="Q974" s="162"/>
      <c r="R974" s="162"/>
      <c r="S974" s="162"/>
      <c r="T974" s="162"/>
      <c r="U974" s="162"/>
      <c r="V974" s="162"/>
      <c r="W974" s="162"/>
      <c r="X974" s="162"/>
      <c r="Y974" s="162"/>
      <c r="Z974" s="162"/>
    </row>
    <row r="975" spans="1:26" ht="12.75" customHeight="1">
      <c r="A975" s="162"/>
      <c r="B975" s="162"/>
      <c r="C975" s="147"/>
      <c r="D975" s="147"/>
      <c r="E975" s="147"/>
      <c r="F975" s="147"/>
      <c r="G975" s="147"/>
      <c r="H975" s="148"/>
      <c r="I975" s="147"/>
      <c r="J975" s="147"/>
      <c r="K975" s="162"/>
      <c r="L975" s="162"/>
      <c r="M975" s="162"/>
      <c r="N975" s="162"/>
      <c r="O975" s="162"/>
      <c r="P975" s="162"/>
      <c r="Q975" s="162"/>
      <c r="R975" s="162"/>
      <c r="S975" s="162"/>
      <c r="T975" s="162"/>
      <c r="U975" s="162"/>
      <c r="V975" s="162"/>
      <c r="W975" s="162"/>
      <c r="X975" s="162"/>
      <c r="Y975" s="162"/>
      <c r="Z975" s="162"/>
    </row>
    <row r="976" spans="1:26" ht="12.75" customHeight="1">
      <c r="A976" s="162"/>
      <c r="B976" s="162"/>
      <c r="C976" s="147"/>
      <c r="D976" s="147"/>
      <c r="E976" s="147"/>
      <c r="F976" s="147"/>
      <c r="G976" s="147"/>
      <c r="H976" s="148"/>
      <c r="I976" s="147"/>
      <c r="J976" s="147"/>
      <c r="K976" s="162"/>
      <c r="L976" s="162"/>
      <c r="M976" s="162"/>
      <c r="N976" s="162"/>
      <c r="O976" s="162"/>
      <c r="P976" s="162"/>
      <c r="Q976" s="162"/>
      <c r="R976" s="162"/>
      <c r="S976" s="162"/>
      <c r="T976" s="162"/>
      <c r="U976" s="162"/>
      <c r="V976" s="162"/>
      <c r="W976" s="162"/>
      <c r="X976" s="162"/>
      <c r="Y976" s="162"/>
      <c r="Z976" s="162"/>
    </row>
    <row r="977" spans="1:26" ht="12.75" customHeight="1">
      <c r="A977" s="162"/>
      <c r="B977" s="162"/>
      <c r="C977" s="147"/>
      <c r="D977" s="147"/>
      <c r="E977" s="147"/>
      <c r="F977" s="147"/>
      <c r="G977" s="147"/>
      <c r="H977" s="148"/>
      <c r="I977" s="147"/>
      <c r="J977" s="147"/>
      <c r="K977" s="162"/>
      <c r="L977" s="162"/>
      <c r="M977" s="162"/>
      <c r="N977" s="162"/>
      <c r="O977" s="162"/>
      <c r="P977" s="162"/>
      <c r="Q977" s="162"/>
      <c r="R977" s="162"/>
      <c r="S977" s="162"/>
      <c r="T977" s="162"/>
      <c r="U977" s="162"/>
      <c r="V977" s="162"/>
      <c r="W977" s="162"/>
      <c r="X977" s="162"/>
      <c r="Y977" s="162"/>
      <c r="Z977" s="162"/>
    </row>
    <row r="978" spans="1:26" ht="12.75" customHeight="1">
      <c r="A978" s="162"/>
      <c r="B978" s="162"/>
      <c r="C978" s="147"/>
      <c r="D978" s="147"/>
      <c r="E978" s="147"/>
      <c r="F978" s="147"/>
      <c r="G978" s="147"/>
      <c r="H978" s="148"/>
      <c r="I978" s="147"/>
      <c r="J978" s="147"/>
      <c r="K978" s="162"/>
      <c r="L978" s="162"/>
      <c r="M978" s="162"/>
      <c r="N978" s="162"/>
      <c r="O978" s="162"/>
      <c r="P978" s="162"/>
      <c r="Q978" s="162"/>
      <c r="R978" s="162"/>
      <c r="S978" s="162"/>
      <c r="T978" s="162"/>
      <c r="U978" s="162"/>
      <c r="V978" s="162"/>
      <c r="W978" s="162"/>
      <c r="X978" s="162"/>
      <c r="Y978" s="162"/>
      <c r="Z978" s="162"/>
    </row>
    <row r="979" spans="1:26" ht="12.75" customHeight="1">
      <c r="A979" s="162"/>
      <c r="B979" s="162"/>
      <c r="C979" s="147"/>
      <c r="D979" s="147"/>
      <c r="E979" s="147"/>
      <c r="F979" s="147"/>
      <c r="G979" s="147"/>
      <c r="H979" s="148"/>
      <c r="I979" s="147"/>
      <c r="J979" s="147"/>
      <c r="K979" s="162"/>
      <c r="L979" s="162"/>
      <c r="M979" s="162"/>
      <c r="N979" s="162"/>
      <c r="O979" s="162"/>
      <c r="P979" s="162"/>
      <c r="Q979" s="162"/>
      <c r="R979" s="162"/>
      <c r="S979" s="162"/>
      <c r="T979" s="162"/>
      <c r="U979" s="162"/>
      <c r="V979" s="162"/>
      <c r="W979" s="162"/>
      <c r="X979" s="162"/>
      <c r="Y979" s="162"/>
      <c r="Z979" s="162"/>
    </row>
    <row r="980" spans="1:26" ht="12.75" customHeight="1">
      <c r="A980" s="162"/>
      <c r="B980" s="162"/>
      <c r="C980" s="147"/>
      <c r="D980" s="147"/>
      <c r="E980" s="147"/>
      <c r="F980" s="147"/>
      <c r="G980" s="147"/>
      <c r="H980" s="148"/>
      <c r="I980" s="147"/>
      <c r="J980" s="147"/>
      <c r="K980" s="162"/>
      <c r="L980" s="162"/>
      <c r="M980" s="162"/>
      <c r="N980" s="162"/>
      <c r="O980" s="162"/>
      <c r="P980" s="162"/>
      <c r="Q980" s="162"/>
      <c r="R980" s="162"/>
      <c r="S980" s="162"/>
      <c r="T980" s="162"/>
      <c r="U980" s="162"/>
      <c r="V980" s="162"/>
      <c r="W980" s="162"/>
      <c r="X980" s="162"/>
      <c r="Y980" s="162"/>
      <c r="Z980" s="162"/>
    </row>
    <row r="981" spans="1:26" ht="12.75" customHeight="1">
      <c r="A981" s="162"/>
      <c r="B981" s="162"/>
      <c r="C981" s="147"/>
      <c r="D981" s="147"/>
      <c r="E981" s="147"/>
      <c r="F981" s="147"/>
      <c r="G981" s="147"/>
      <c r="H981" s="148"/>
      <c r="I981" s="147"/>
      <c r="J981" s="147"/>
      <c r="K981" s="162"/>
      <c r="L981" s="162"/>
      <c r="M981" s="162"/>
      <c r="N981" s="162"/>
      <c r="O981" s="162"/>
      <c r="P981" s="162"/>
      <c r="Q981" s="162"/>
      <c r="R981" s="162"/>
      <c r="S981" s="162"/>
      <c r="T981" s="162"/>
      <c r="U981" s="162"/>
      <c r="V981" s="162"/>
      <c r="W981" s="162"/>
      <c r="X981" s="162"/>
      <c r="Y981" s="162"/>
      <c r="Z981" s="162"/>
    </row>
    <row r="982" spans="1:26" ht="12.75" customHeight="1">
      <c r="A982" s="162"/>
      <c r="B982" s="162"/>
      <c r="C982" s="147"/>
      <c r="D982" s="147"/>
      <c r="E982" s="147"/>
      <c r="F982" s="147"/>
      <c r="G982" s="147"/>
      <c r="H982" s="148"/>
      <c r="I982" s="147"/>
      <c r="J982" s="147"/>
      <c r="K982" s="162"/>
      <c r="L982" s="162"/>
      <c r="M982" s="162"/>
      <c r="N982" s="162"/>
      <c r="O982" s="162"/>
      <c r="P982" s="162"/>
      <c r="Q982" s="162"/>
      <c r="R982" s="162"/>
      <c r="S982" s="162"/>
      <c r="T982" s="162"/>
      <c r="U982" s="162"/>
      <c r="V982" s="162"/>
      <c r="W982" s="162"/>
      <c r="X982" s="162"/>
      <c r="Y982" s="162"/>
      <c r="Z982" s="162"/>
    </row>
    <row r="983" spans="1:26" ht="12.75" customHeight="1">
      <c r="A983" s="162"/>
      <c r="B983" s="162"/>
      <c r="C983" s="147"/>
      <c r="D983" s="147"/>
      <c r="E983" s="147"/>
      <c r="F983" s="147"/>
      <c r="G983" s="147"/>
      <c r="H983" s="148"/>
      <c r="I983" s="147"/>
      <c r="J983" s="147"/>
      <c r="K983" s="162"/>
      <c r="L983" s="162"/>
      <c r="M983" s="162"/>
      <c r="N983" s="162"/>
      <c r="O983" s="162"/>
      <c r="P983" s="162"/>
      <c r="Q983" s="162"/>
      <c r="R983" s="162"/>
      <c r="S983" s="162"/>
      <c r="T983" s="162"/>
      <c r="U983" s="162"/>
      <c r="V983" s="162"/>
      <c r="W983" s="162"/>
      <c r="X983" s="162"/>
      <c r="Y983" s="162"/>
      <c r="Z983" s="162"/>
    </row>
    <row r="984" spans="1:26" ht="12.75" customHeight="1">
      <c r="A984" s="162"/>
      <c r="B984" s="162"/>
      <c r="C984" s="147"/>
      <c r="D984" s="147"/>
      <c r="E984" s="147"/>
      <c r="F984" s="147"/>
      <c r="G984" s="147"/>
      <c r="H984" s="148"/>
      <c r="I984" s="147"/>
      <c r="J984" s="147"/>
      <c r="K984" s="162"/>
      <c r="L984" s="162"/>
      <c r="M984" s="162"/>
      <c r="N984" s="162"/>
      <c r="O984" s="162"/>
      <c r="P984" s="162"/>
      <c r="Q984" s="162"/>
      <c r="R984" s="162"/>
      <c r="S984" s="162"/>
      <c r="T984" s="162"/>
      <c r="U984" s="162"/>
      <c r="V984" s="162"/>
      <c r="W984" s="162"/>
      <c r="X984" s="162"/>
      <c r="Y984" s="162"/>
      <c r="Z984" s="162"/>
    </row>
    <row r="985" spans="1:26" ht="12.75" customHeight="1">
      <c r="A985" s="162"/>
      <c r="B985" s="162"/>
      <c r="C985" s="147"/>
      <c r="D985" s="147"/>
      <c r="E985" s="147"/>
      <c r="F985" s="147"/>
      <c r="G985" s="147"/>
      <c r="H985" s="148"/>
      <c r="I985" s="147"/>
      <c r="J985" s="147"/>
      <c r="K985" s="162"/>
      <c r="L985" s="162"/>
      <c r="M985" s="162"/>
      <c r="N985" s="162"/>
      <c r="O985" s="162"/>
      <c r="P985" s="162"/>
      <c r="Q985" s="162"/>
      <c r="R985" s="162"/>
      <c r="S985" s="162"/>
      <c r="T985" s="162"/>
      <c r="U985" s="162"/>
      <c r="V985" s="162"/>
      <c r="W985" s="162"/>
      <c r="X985" s="162"/>
      <c r="Y985" s="162"/>
      <c r="Z985" s="162"/>
    </row>
    <row r="986" spans="1:26" ht="12.75" customHeight="1">
      <c r="A986" s="162"/>
      <c r="B986" s="162"/>
      <c r="C986" s="147"/>
      <c r="D986" s="147"/>
      <c r="E986" s="147"/>
      <c r="F986" s="147"/>
      <c r="G986" s="147"/>
      <c r="H986" s="148"/>
      <c r="I986" s="147"/>
      <c r="J986" s="147"/>
      <c r="K986" s="162"/>
      <c r="L986" s="162"/>
      <c r="M986" s="162"/>
      <c r="N986" s="162"/>
      <c r="O986" s="162"/>
      <c r="P986" s="162"/>
      <c r="Q986" s="162"/>
      <c r="R986" s="162"/>
      <c r="S986" s="162"/>
      <c r="T986" s="162"/>
      <c r="U986" s="162"/>
      <c r="V986" s="162"/>
      <c r="W986" s="162"/>
      <c r="X986" s="162"/>
      <c r="Y986" s="162"/>
      <c r="Z986" s="162"/>
    </row>
    <row r="987" spans="1:26" ht="12.75" customHeight="1">
      <c r="A987" s="162"/>
      <c r="B987" s="162"/>
      <c r="C987" s="147"/>
      <c r="D987" s="147"/>
      <c r="E987" s="147"/>
      <c r="F987" s="147"/>
      <c r="G987" s="147"/>
      <c r="H987" s="148"/>
      <c r="I987" s="147"/>
      <c r="J987" s="147"/>
      <c r="K987" s="162"/>
      <c r="L987" s="162"/>
      <c r="M987" s="162"/>
      <c r="N987" s="162"/>
      <c r="O987" s="162"/>
      <c r="P987" s="162"/>
      <c r="Q987" s="162"/>
      <c r="R987" s="162"/>
      <c r="S987" s="162"/>
      <c r="T987" s="162"/>
      <c r="U987" s="162"/>
      <c r="V987" s="162"/>
      <c r="W987" s="162"/>
      <c r="X987" s="162"/>
      <c r="Y987" s="162"/>
      <c r="Z987" s="162"/>
    </row>
    <row r="988" spans="1:26" ht="12.75" customHeight="1">
      <c r="A988" s="162"/>
      <c r="B988" s="162"/>
      <c r="C988" s="147"/>
      <c r="D988" s="147"/>
      <c r="E988" s="147"/>
      <c r="F988" s="147"/>
      <c r="G988" s="147"/>
      <c r="H988" s="148"/>
      <c r="I988" s="147"/>
      <c r="J988" s="147"/>
      <c r="K988" s="162"/>
      <c r="L988" s="162"/>
      <c r="M988" s="162"/>
      <c r="N988" s="162"/>
      <c r="O988" s="162"/>
      <c r="P988" s="162"/>
      <c r="Q988" s="162"/>
      <c r="R988" s="162"/>
      <c r="S988" s="162"/>
      <c r="T988" s="162"/>
      <c r="U988" s="162"/>
      <c r="V988" s="162"/>
      <c r="W988" s="162"/>
      <c r="X988" s="162"/>
      <c r="Y988" s="162"/>
      <c r="Z988" s="162"/>
    </row>
    <row r="989" spans="1:26" ht="12.75" customHeight="1">
      <c r="A989" s="162"/>
      <c r="B989" s="162"/>
      <c r="C989" s="147"/>
      <c r="D989" s="147"/>
      <c r="E989" s="147"/>
      <c r="F989" s="147"/>
      <c r="G989" s="147"/>
      <c r="H989" s="148"/>
      <c r="I989" s="147"/>
      <c r="J989" s="147"/>
      <c r="K989" s="162"/>
      <c r="L989" s="162"/>
      <c r="M989" s="162"/>
      <c r="N989" s="162"/>
      <c r="O989" s="162"/>
      <c r="P989" s="162"/>
      <c r="Q989" s="162"/>
      <c r="R989" s="162"/>
      <c r="S989" s="162"/>
      <c r="T989" s="162"/>
      <c r="U989" s="162"/>
      <c r="V989" s="162"/>
      <c r="W989" s="162"/>
      <c r="X989" s="162"/>
      <c r="Y989" s="162"/>
      <c r="Z989" s="162"/>
    </row>
    <row r="990" spans="1:26" ht="12.75" customHeight="1">
      <c r="A990" s="162"/>
      <c r="B990" s="162"/>
      <c r="C990" s="147"/>
      <c r="D990" s="147"/>
      <c r="E990" s="147"/>
      <c r="F990" s="147"/>
      <c r="G990" s="147"/>
      <c r="H990" s="148"/>
      <c r="I990" s="147"/>
      <c r="J990" s="147"/>
      <c r="K990" s="162"/>
      <c r="L990" s="162"/>
      <c r="M990" s="162"/>
      <c r="N990" s="162"/>
      <c r="O990" s="162"/>
      <c r="P990" s="162"/>
      <c r="Q990" s="162"/>
      <c r="R990" s="162"/>
      <c r="S990" s="162"/>
      <c r="T990" s="162"/>
      <c r="U990" s="162"/>
      <c r="V990" s="162"/>
      <c r="W990" s="162"/>
      <c r="X990" s="162"/>
      <c r="Y990" s="162"/>
      <c r="Z990" s="162"/>
    </row>
    <row r="991" spans="1:26" ht="12.75" customHeight="1">
      <c r="A991" s="162"/>
      <c r="B991" s="162"/>
      <c r="C991" s="147"/>
      <c r="D991" s="147"/>
      <c r="E991" s="147"/>
      <c r="F991" s="147"/>
      <c r="G991" s="147"/>
      <c r="H991" s="148"/>
      <c r="I991" s="147"/>
      <c r="J991" s="147"/>
      <c r="K991" s="162"/>
      <c r="L991" s="162"/>
      <c r="M991" s="162"/>
      <c r="N991" s="162"/>
      <c r="O991" s="162"/>
      <c r="P991" s="162"/>
      <c r="Q991" s="162"/>
      <c r="R991" s="162"/>
      <c r="S991" s="162"/>
      <c r="T991" s="162"/>
      <c r="U991" s="162"/>
      <c r="V991" s="162"/>
      <c r="W991" s="162"/>
      <c r="X991" s="162"/>
      <c r="Y991" s="162"/>
      <c r="Z991" s="162"/>
    </row>
    <row r="992" spans="1:26" ht="12.75" customHeight="1">
      <c r="A992" s="162"/>
      <c r="B992" s="162"/>
      <c r="C992" s="147"/>
      <c r="D992" s="147"/>
      <c r="E992" s="147"/>
      <c r="F992" s="147"/>
      <c r="G992" s="147"/>
      <c r="H992" s="148"/>
      <c r="I992" s="147"/>
      <c r="J992" s="147"/>
      <c r="K992" s="162"/>
      <c r="L992" s="162"/>
      <c r="M992" s="162"/>
      <c r="N992" s="162"/>
      <c r="O992" s="162"/>
      <c r="P992" s="162"/>
      <c r="Q992" s="162"/>
      <c r="R992" s="162"/>
      <c r="S992" s="162"/>
      <c r="T992" s="162"/>
      <c r="U992" s="162"/>
      <c r="V992" s="162"/>
      <c r="W992" s="162"/>
      <c r="X992" s="162"/>
      <c r="Y992" s="162"/>
      <c r="Z992" s="162"/>
    </row>
    <row r="993" spans="1:26" ht="12.75" customHeight="1">
      <c r="A993" s="162"/>
      <c r="B993" s="162"/>
      <c r="C993" s="147"/>
      <c r="D993" s="147"/>
      <c r="E993" s="147"/>
      <c r="F993" s="147"/>
      <c r="G993" s="147"/>
      <c r="H993" s="148"/>
      <c r="I993" s="147"/>
      <c r="J993" s="147"/>
      <c r="K993" s="162"/>
      <c r="L993" s="162"/>
      <c r="M993" s="162"/>
      <c r="N993" s="162"/>
      <c r="O993" s="162"/>
      <c r="P993" s="162"/>
      <c r="Q993" s="162"/>
      <c r="R993" s="162"/>
      <c r="S993" s="162"/>
      <c r="T993" s="162"/>
      <c r="U993" s="162"/>
      <c r="V993" s="162"/>
      <c r="W993" s="162"/>
      <c r="X993" s="162"/>
      <c r="Y993" s="162"/>
      <c r="Z993" s="162"/>
    </row>
    <row r="994" spans="1:26" ht="12.75" customHeight="1">
      <c r="A994" s="162"/>
      <c r="B994" s="162"/>
      <c r="C994" s="147"/>
      <c r="D994" s="147"/>
      <c r="E994" s="147"/>
      <c r="F994" s="147"/>
      <c r="G994" s="147"/>
      <c r="H994" s="148"/>
      <c r="I994" s="147"/>
      <c r="J994" s="147"/>
      <c r="K994" s="162"/>
      <c r="L994" s="162"/>
      <c r="M994" s="162"/>
      <c r="N994" s="162"/>
      <c r="O994" s="162"/>
      <c r="P994" s="162"/>
      <c r="Q994" s="162"/>
      <c r="R994" s="162"/>
      <c r="S994" s="162"/>
      <c r="T994" s="162"/>
      <c r="U994" s="162"/>
      <c r="V994" s="162"/>
      <c r="W994" s="162"/>
      <c r="X994" s="162"/>
      <c r="Y994" s="162"/>
      <c r="Z994" s="162"/>
    </row>
    <row r="995" spans="1:26" ht="12.75" customHeight="1">
      <c r="A995" s="162"/>
      <c r="B995" s="162"/>
      <c r="C995" s="147"/>
      <c r="D995" s="147"/>
      <c r="E995" s="147"/>
      <c r="F995" s="147"/>
      <c r="G995" s="147"/>
      <c r="H995" s="148"/>
      <c r="I995" s="147"/>
      <c r="J995" s="147"/>
      <c r="K995" s="162"/>
      <c r="L995" s="162"/>
      <c r="M995" s="162"/>
      <c r="N995" s="162"/>
      <c r="O995" s="162"/>
      <c r="P995" s="162"/>
      <c r="Q995" s="162"/>
      <c r="R995" s="162"/>
      <c r="S995" s="162"/>
      <c r="T995" s="162"/>
      <c r="U995" s="162"/>
      <c r="V995" s="162"/>
      <c r="W995" s="162"/>
      <c r="X995" s="162"/>
      <c r="Y995" s="162"/>
      <c r="Z995" s="162"/>
    </row>
    <row r="996" spans="1:26" ht="12.75" customHeight="1">
      <c r="A996" s="162"/>
      <c r="B996" s="162"/>
      <c r="C996" s="147"/>
      <c r="D996" s="147"/>
      <c r="E996" s="147"/>
      <c r="F996" s="147"/>
      <c r="G996" s="147"/>
      <c r="H996" s="148"/>
      <c r="I996" s="147"/>
      <c r="J996" s="147"/>
      <c r="K996" s="162"/>
      <c r="L996" s="162"/>
      <c r="M996" s="162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62"/>
      <c r="Y996" s="162"/>
      <c r="Z996" s="162"/>
    </row>
    <row r="997" spans="1:26" ht="12.75" customHeight="1">
      <c r="A997" s="162"/>
      <c r="B997" s="162"/>
      <c r="C997" s="147"/>
      <c r="D997" s="147"/>
      <c r="E997" s="147"/>
      <c r="F997" s="147"/>
      <c r="G997" s="147"/>
      <c r="H997" s="148"/>
      <c r="I997" s="147"/>
      <c r="J997" s="147"/>
      <c r="K997" s="162"/>
      <c r="L997" s="162"/>
      <c r="M997" s="162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62"/>
      <c r="Y997" s="162"/>
      <c r="Z997" s="162"/>
    </row>
    <row r="998" spans="1:26" ht="12.75" customHeight="1">
      <c r="A998" s="162"/>
      <c r="B998" s="162"/>
      <c r="C998" s="147"/>
      <c r="D998" s="147"/>
      <c r="E998" s="147"/>
      <c r="F998" s="147"/>
      <c r="G998" s="147"/>
      <c r="H998" s="148"/>
      <c r="I998" s="147"/>
      <c r="J998" s="147"/>
      <c r="K998" s="162"/>
      <c r="L998" s="162"/>
      <c r="M998" s="162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62"/>
      <c r="Y998" s="162"/>
      <c r="Z998" s="162"/>
    </row>
    <row r="999" spans="1:26" ht="12.75" customHeight="1">
      <c r="A999" s="162"/>
      <c r="B999" s="162"/>
      <c r="C999" s="147"/>
      <c r="D999" s="147"/>
      <c r="E999" s="147"/>
      <c r="F999" s="147"/>
      <c r="G999" s="147"/>
      <c r="H999" s="148"/>
      <c r="I999" s="147"/>
      <c r="J999" s="147"/>
      <c r="K999" s="162"/>
      <c r="L999" s="162"/>
      <c r="M999" s="162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62"/>
      <c r="Y999" s="162"/>
      <c r="Z999" s="162"/>
    </row>
    <row r="1000" spans="1:26" ht="12.75" customHeight="1">
      <c r="A1000" s="162"/>
      <c r="B1000" s="162"/>
      <c r="C1000" s="147"/>
      <c r="D1000" s="147"/>
      <c r="E1000" s="147"/>
      <c r="F1000" s="147"/>
      <c r="G1000" s="147"/>
      <c r="H1000" s="148"/>
      <c r="I1000" s="147"/>
      <c r="J1000" s="147"/>
      <c r="K1000" s="162"/>
      <c r="L1000" s="162"/>
      <c r="M1000" s="162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62"/>
      <c r="Y1000" s="162"/>
      <c r="Z1000" s="162"/>
    </row>
  </sheetData>
  <mergeCells count="67">
    <mergeCell ref="F108:H108"/>
    <mergeCell ref="A21:A22"/>
    <mergeCell ref="B21:B22"/>
    <mergeCell ref="A23:A25"/>
    <mergeCell ref="B23:B25"/>
    <mergeCell ref="A28:A33"/>
    <mergeCell ref="B28:B33"/>
    <mergeCell ref="A101:A103"/>
    <mergeCell ref="B78:B79"/>
    <mergeCell ref="B80:B81"/>
    <mergeCell ref="B86:B87"/>
    <mergeCell ref="B88:B90"/>
    <mergeCell ref="B99:B100"/>
    <mergeCell ref="B101:B103"/>
    <mergeCell ref="A80:A81"/>
    <mergeCell ref="A11:A14"/>
    <mergeCell ref="B11:B14"/>
    <mergeCell ref="A15:A17"/>
    <mergeCell ref="B15:B17"/>
    <mergeCell ref="B18:B20"/>
    <mergeCell ref="A18:A20"/>
    <mergeCell ref="I6:I9"/>
    <mergeCell ref="J6:J9"/>
    <mergeCell ref="C7:H7"/>
    <mergeCell ref="C8:D8"/>
    <mergeCell ref="A1:J1"/>
    <mergeCell ref="A3:J3"/>
    <mergeCell ref="A4:J4"/>
    <mergeCell ref="A5:H5"/>
    <mergeCell ref="A6:A9"/>
    <mergeCell ref="B6:B9"/>
    <mergeCell ref="C6:H6"/>
    <mergeCell ref="H8:H9"/>
    <mergeCell ref="E8:E9"/>
    <mergeCell ref="G8:G9"/>
    <mergeCell ref="A86:A87"/>
    <mergeCell ref="A88:A90"/>
    <mergeCell ref="A93:A94"/>
    <mergeCell ref="A99:A100"/>
    <mergeCell ref="A57:A58"/>
    <mergeCell ref="B57:B58"/>
    <mergeCell ref="B61:B62"/>
    <mergeCell ref="A76:A77"/>
    <mergeCell ref="A78:A79"/>
    <mergeCell ref="A68:A69"/>
    <mergeCell ref="B68:B69"/>
    <mergeCell ref="A70:A71"/>
    <mergeCell ref="B70:B71"/>
    <mergeCell ref="A72:A73"/>
    <mergeCell ref="B72:B73"/>
    <mergeCell ref="B76:B77"/>
    <mergeCell ref="A61:A62"/>
    <mergeCell ref="A63:A64"/>
    <mergeCell ref="A65:A66"/>
    <mergeCell ref="B63:B64"/>
    <mergeCell ref="B65:B66"/>
    <mergeCell ref="A48:A49"/>
    <mergeCell ref="B48:B49"/>
    <mergeCell ref="A50:A52"/>
    <mergeCell ref="B50:B52"/>
    <mergeCell ref="A53:A56"/>
    <mergeCell ref="B53:B56"/>
    <mergeCell ref="A35:A37"/>
    <mergeCell ref="B35:B37"/>
    <mergeCell ref="A40:A42"/>
    <mergeCell ref="B40:B42"/>
    <mergeCell ref="A43:A44"/>
  </mergeCells>
  <pageMargins left="0.25" right="0.25" top="0.75" bottom="0.75" header="0.3" footer="0.3"/>
  <pageSetup orientation="portrait" paperSize="9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 topLeftCell="A1">
      <selection pane="topLeft" activeCell="A1" sqref="A1:J1"/>
    </sheetView>
  </sheetViews>
  <sheetFormatPr defaultColWidth="12.5742857142857" defaultRowHeight="15" customHeight="1"/>
  <cols>
    <col min="1" max="2" width="13.4285714285714" customWidth="1"/>
    <col min="3" max="4" width="7.14285714285714" customWidth="1"/>
    <col min="5" max="5" width="8.42857142857143" customWidth="1"/>
    <col min="6" max="6" width="0.428571428571429" customWidth="1"/>
    <col min="7" max="8" width="8.42857142857143" customWidth="1"/>
    <col min="9" max="17" width="12.5714285714286" customWidth="1"/>
  </cols>
  <sheetData>
    <row r="1" spans="1:26" ht="15" customHeight="1">
      <c r="A1" s="23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30"/>
      <c r="L1" s="30"/>
      <c r="M1" s="30"/>
      <c r="N1" s="30"/>
      <c r="O1" s="30"/>
      <c r="P1" s="30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2.75" customHeight="1">
      <c r="A2" s="8"/>
      <c r="B2" s="8"/>
      <c r="C2" s="7"/>
      <c r="D2" s="7"/>
      <c r="E2" s="7"/>
      <c r="F2" s="7"/>
      <c r="G2" s="6"/>
      <c r="H2" s="6"/>
      <c r="I2" s="147"/>
      <c r="J2" s="147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12.75" customHeight="1">
      <c r="A3" s="23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12.75" customHeight="1">
      <c r="A4" s="234" t="s">
        <v>660</v>
      </c>
      <c r="B4" s="199"/>
      <c r="C4" s="199"/>
      <c r="D4" s="199"/>
      <c r="E4" s="199"/>
      <c r="F4" s="199"/>
      <c r="G4" s="199"/>
      <c r="H4" s="199"/>
      <c r="I4" s="199"/>
      <c r="J4" s="199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6" ht="12.75" customHeight="1">
      <c r="A5" s="198"/>
      <c r="B5" s="199"/>
      <c r="C5" s="199"/>
      <c r="D5" s="199"/>
      <c r="E5" s="199"/>
      <c r="F5" s="199"/>
      <c r="G5" s="199"/>
      <c r="H5" s="199"/>
      <c r="I5" s="147"/>
      <c r="J5" s="147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ht="12.75" customHeight="1">
      <c r="A6" s="203" t="s">
        <v>3</v>
      </c>
      <c r="B6" s="203" t="s">
        <v>4</v>
      </c>
      <c r="C6" s="200" t="s">
        <v>248</v>
      </c>
      <c r="D6" s="201"/>
      <c r="E6" s="201"/>
      <c r="F6" s="201"/>
      <c r="G6" s="201"/>
      <c r="H6" s="202"/>
      <c r="I6" s="203" t="s">
        <v>5</v>
      </c>
      <c r="J6" s="203" t="s">
        <v>6</v>
      </c>
      <c r="K6" s="36"/>
      <c r="L6" s="36"/>
      <c r="M6" s="36"/>
      <c r="N6" s="36"/>
      <c r="O6" s="36"/>
      <c r="P6" s="36"/>
      <c r="Q6" s="36"/>
      <c r="R6" s="102"/>
      <c r="S6" s="102"/>
      <c r="T6" s="102"/>
      <c r="U6" s="102"/>
      <c r="V6" s="102"/>
      <c r="W6" s="102"/>
      <c r="X6" s="102"/>
      <c r="Y6" s="102"/>
      <c r="Z6" s="102"/>
    </row>
    <row r="7" spans="1:26" ht="12.75" customHeight="1">
      <c r="A7" s="194"/>
      <c r="B7" s="194"/>
      <c r="C7" s="200" t="s">
        <v>7</v>
      </c>
      <c r="D7" s="201"/>
      <c r="E7" s="201"/>
      <c r="F7" s="201"/>
      <c r="G7" s="201"/>
      <c r="H7" s="202"/>
      <c r="I7" s="194"/>
      <c r="J7" s="194"/>
      <c r="K7" s="36"/>
      <c r="L7" s="36"/>
      <c r="M7" s="36"/>
      <c r="N7" s="36"/>
      <c r="O7" s="36"/>
      <c r="P7" s="36"/>
      <c r="Q7" s="36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12.75" customHeight="1">
      <c r="A8" s="194"/>
      <c r="B8" s="194"/>
      <c r="C8" s="200" t="s">
        <v>8</v>
      </c>
      <c r="D8" s="202"/>
      <c r="E8" s="203" t="s">
        <v>9</v>
      </c>
      <c r="F8" s="46"/>
      <c r="G8" s="203" t="s">
        <v>661</v>
      </c>
      <c r="H8" s="203" t="s">
        <v>11</v>
      </c>
      <c r="I8" s="194"/>
      <c r="J8" s="194"/>
      <c r="K8" s="36"/>
      <c r="L8" s="36"/>
      <c r="M8" s="36"/>
      <c r="N8" s="36"/>
      <c r="O8" s="36"/>
      <c r="P8" s="36"/>
      <c r="Q8" s="36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21" customHeight="1">
      <c r="A9" s="193"/>
      <c r="B9" s="193"/>
      <c r="C9" s="12" t="s">
        <v>12</v>
      </c>
      <c r="D9" s="12" t="s">
        <v>13</v>
      </c>
      <c r="E9" s="193"/>
      <c r="F9" s="46" t="s">
        <v>14</v>
      </c>
      <c r="G9" s="193"/>
      <c r="H9" s="193"/>
      <c r="I9" s="193"/>
      <c r="J9" s="193"/>
      <c r="K9" s="36"/>
      <c r="L9" s="36"/>
      <c r="M9" s="36"/>
      <c r="N9" s="36"/>
      <c r="O9" s="36"/>
      <c r="P9" s="36"/>
      <c r="Q9" s="36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12.75" customHeight="1">
      <c r="A10" s="13">
        <v>1</v>
      </c>
      <c r="B10" s="13">
        <v>2</v>
      </c>
      <c r="C10" s="173">
        <v>3</v>
      </c>
      <c r="D10" s="13">
        <v>4</v>
      </c>
      <c r="E10" s="13">
        <v>5</v>
      </c>
      <c r="F10" s="13"/>
      <c r="G10" s="13">
        <v>6</v>
      </c>
      <c r="H10" s="41">
        <v>7</v>
      </c>
      <c r="I10" s="13">
        <v>8</v>
      </c>
      <c r="J10" s="13">
        <v>9</v>
      </c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12.75" customHeight="1">
      <c r="A11" s="48" t="s">
        <v>662</v>
      </c>
      <c r="B11" s="48" t="s">
        <v>663</v>
      </c>
      <c r="C11" s="61">
        <v>0</v>
      </c>
      <c r="D11" s="61">
        <v>0.14000000000000001</v>
      </c>
      <c r="E11" s="61">
        <v>0.14000000000000001</v>
      </c>
      <c r="F11" s="46">
        <v>4</v>
      </c>
      <c r="G11" s="46">
        <f t="shared" si="0" ref="G11:G82">(E11*1000)*F11</f>
        <v>560</v>
      </c>
      <c r="H11" s="12" t="s">
        <v>120</v>
      </c>
      <c r="I11" s="46" t="s">
        <v>18</v>
      </c>
      <c r="J11" s="46" t="s">
        <v>18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ht="12.75" customHeight="1">
      <c r="A12" s="44" t="s">
        <v>664</v>
      </c>
      <c r="B12" s="44" t="s">
        <v>665</v>
      </c>
      <c r="C12" s="61">
        <v>0</v>
      </c>
      <c r="D12" s="61">
        <v>1.24</v>
      </c>
      <c r="E12" s="61">
        <v>1.24</v>
      </c>
      <c r="F12" s="46">
        <v>4</v>
      </c>
      <c r="G12" s="46">
        <f t="shared" si="0"/>
        <v>4960</v>
      </c>
      <c r="H12" s="12" t="s">
        <v>17</v>
      </c>
      <c r="I12" s="46" t="s">
        <v>18</v>
      </c>
      <c r="J12" s="46" t="s">
        <v>18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ht="22.5" customHeight="1">
      <c r="A13" s="210" t="s">
        <v>666</v>
      </c>
      <c r="B13" s="210" t="s">
        <v>667</v>
      </c>
      <c r="C13" s="61">
        <v>0</v>
      </c>
      <c r="D13" s="61">
        <v>0.90</v>
      </c>
      <c r="E13" s="61">
        <v>0.90</v>
      </c>
      <c r="F13" s="46">
        <v>5</v>
      </c>
      <c r="G13" s="46">
        <f t="shared" si="0"/>
        <v>4500</v>
      </c>
      <c r="H13" s="12" t="s">
        <v>17</v>
      </c>
      <c r="I13" s="46" t="s">
        <v>18</v>
      </c>
      <c r="J13" s="46" t="s">
        <v>18</v>
      </c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12.75" customHeight="1">
      <c r="A14" s="193"/>
      <c r="B14" s="193"/>
      <c r="C14" s="118">
        <v>0.90</v>
      </c>
      <c r="D14" s="118">
        <v>3.66</v>
      </c>
      <c r="E14" s="118">
        <v>2.76</v>
      </c>
      <c r="F14" s="46">
        <v>5.30</v>
      </c>
      <c r="G14" s="46">
        <f t="shared" si="0"/>
        <v>14628</v>
      </c>
      <c r="H14" s="12" t="s">
        <v>120</v>
      </c>
      <c r="I14" s="46" t="s">
        <v>22</v>
      </c>
      <c r="J14" s="46" t="s">
        <v>22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ht="12.75" customHeight="1">
      <c r="A15" s="210" t="s">
        <v>668</v>
      </c>
      <c r="B15" s="211" t="s">
        <v>669</v>
      </c>
      <c r="C15" s="61">
        <v>0</v>
      </c>
      <c r="D15" s="61">
        <v>0.085999999999999993</v>
      </c>
      <c r="E15" s="61">
        <f t="shared" si="1" ref="E15:E16">D15-C15</f>
        <v>0.085999999999999993</v>
      </c>
      <c r="F15" s="174">
        <v>4.50</v>
      </c>
      <c r="G15" s="46">
        <f t="shared" si="0"/>
        <v>387</v>
      </c>
      <c r="H15" s="52" t="s">
        <v>17</v>
      </c>
      <c r="I15" s="46" t="s">
        <v>22</v>
      </c>
      <c r="J15" s="46" t="s">
        <v>22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ht="12.75" customHeight="1">
      <c r="A16" s="193"/>
      <c r="B16" s="213"/>
      <c r="C16" s="61">
        <v>0.09</v>
      </c>
      <c r="D16" s="61">
        <f>C16+0.204</f>
        <v>0.29399999999999998</v>
      </c>
      <c r="E16" s="61">
        <f t="shared" si="1"/>
        <v>0.20399999999999999</v>
      </c>
      <c r="F16" s="174">
        <v>5.8823499999999997</v>
      </c>
      <c r="G16" s="46">
        <f t="shared" si="0"/>
        <v>1199.9993999999999</v>
      </c>
      <c r="H16" s="52" t="s">
        <v>17</v>
      </c>
      <c r="I16" s="46" t="s">
        <v>18</v>
      </c>
      <c r="J16" s="46" t="s">
        <v>18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6" ht="12.75" customHeight="1">
      <c r="A17" s="210" t="s">
        <v>670</v>
      </c>
      <c r="B17" s="210" t="s">
        <v>671</v>
      </c>
      <c r="C17" s="175">
        <v>0</v>
      </c>
      <c r="D17" s="175">
        <v>0.13</v>
      </c>
      <c r="E17" s="175">
        <v>0.13</v>
      </c>
      <c r="F17" s="46">
        <v>6</v>
      </c>
      <c r="G17" s="46">
        <f t="shared" si="0"/>
        <v>780</v>
      </c>
      <c r="H17" s="12" t="s">
        <v>17</v>
      </c>
      <c r="I17" s="46" t="s">
        <v>22</v>
      </c>
      <c r="J17" s="46" t="s">
        <v>22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6" ht="12.75" customHeight="1">
      <c r="A18" s="194"/>
      <c r="B18" s="194"/>
      <c r="C18" s="118">
        <v>0.13</v>
      </c>
      <c r="D18" s="61">
        <v>5.22</v>
      </c>
      <c r="E18" s="61">
        <v>5.09</v>
      </c>
      <c r="F18" s="46">
        <v>6</v>
      </c>
      <c r="G18" s="46">
        <f t="shared" si="0"/>
        <v>30540</v>
      </c>
      <c r="H18" s="12" t="s">
        <v>120</v>
      </c>
      <c r="I18" s="46" t="s">
        <v>22</v>
      </c>
      <c r="J18" s="46" t="s">
        <v>22</v>
      </c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</row>
    <row r="19" spans="1:26" ht="12.75" customHeight="1">
      <c r="A19" s="194"/>
      <c r="B19" s="194"/>
      <c r="C19" s="118">
        <v>5.09</v>
      </c>
      <c r="D19" s="118">
        <v>6.37</v>
      </c>
      <c r="E19" s="118">
        <v>1.1499999999999999</v>
      </c>
      <c r="F19" s="52">
        <v>6</v>
      </c>
      <c r="G19" s="52">
        <f t="shared" si="0"/>
        <v>6900</v>
      </c>
      <c r="H19" s="52" t="s">
        <v>17</v>
      </c>
      <c r="I19" s="46" t="s">
        <v>22</v>
      </c>
      <c r="J19" s="46" t="s">
        <v>22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</row>
    <row r="20" spans="1:26" ht="12.75" customHeight="1">
      <c r="A20" s="193"/>
      <c r="B20" s="193"/>
      <c r="C20" s="175">
        <v>6.37</v>
      </c>
      <c r="D20" s="61">
        <v>10.11</v>
      </c>
      <c r="E20" s="61">
        <v>3.74</v>
      </c>
      <c r="F20" s="46">
        <v>6</v>
      </c>
      <c r="G20" s="46">
        <f t="shared" si="0"/>
        <v>22440</v>
      </c>
      <c r="H20" s="12" t="s">
        <v>120</v>
      </c>
      <c r="I20" s="46" t="s">
        <v>22</v>
      </c>
      <c r="J20" s="46" t="s">
        <v>22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</row>
    <row r="21" spans="1:26" ht="12.75" customHeight="1">
      <c r="A21" s="64" t="s">
        <v>672</v>
      </c>
      <c r="B21" s="64" t="s">
        <v>119</v>
      </c>
      <c r="C21" s="53">
        <v>0</v>
      </c>
      <c r="D21" s="53">
        <v>1.02</v>
      </c>
      <c r="E21" s="16">
        <v>1.02</v>
      </c>
      <c r="F21" s="89">
        <v>6</v>
      </c>
      <c r="G21" s="46">
        <f t="shared" si="0"/>
        <v>6120</v>
      </c>
      <c r="H21" s="28" t="s">
        <v>17</v>
      </c>
      <c r="I21" s="46" t="s">
        <v>18</v>
      </c>
      <c r="J21" s="46" t="s">
        <v>18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</row>
    <row r="22" spans="1:26" ht="12.75" customHeight="1">
      <c r="A22" s="64" t="s">
        <v>673</v>
      </c>
      <c r="B22" s="64" t="s">
        <v>674</v>
      </c>
      <c r="C22" s="53">
        <v>0</v>
      </c>
      <c r="D22" s="53">
        <v>0.92</v>
      </c>
      <c r="E22" s="16">
        <v>0.92</v>
      </c>
      <c r="F22" s="89">
        <v>4.30</v>
      </c>
      <c r="G22" s="46">
        <f t="shared" si="0"/>
        <v>3956</v>
      </c>
      <c r="H22" s="28" t="s">
        <v>120</v>
      </c>
      <c r="I22" s="46" t="s">
        <v>18</v>
      </c>
      <c r="J22" s="46" t="s">
        <v>18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 spans="1:26" ht="12.75" customHeight="1">
      <c r="A23" s="64" t="s">
        <v>675</v>
      </c>
      <c r="B23" s="64" t="s">
        <v>156</v>
      </c>
      <c r="C23" s="53">
        <v>0</v>
      </c>
      <c r="D23" s="53">
        <v>0.20</v>
      </c>
      <c r="E23" s="16">
        <v>0.20</v>
      </c>
      <c r="F23" s="89">
        <v>4</v>
      </c>
      <c r="G23" s="46">
        <f t="shared" si="0"/>
        <v>800</v>
      </c>
      <c r="H23" s="28" t="s">
        <v>17</v>
      </c>
      <c r="I23" s="46" t="s">
        <v>18</v>
      </c>
      <c r="J23" s="46" t="s">
        <v>18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</row>
    <row r="24" spans="1:26" ht="12.75" customHeight="1">
      <c r="A24" s="64" t="s">
        <v>676</v>
      </c>
      <c r="B24" s="64" t="s">
        <v>677</v>
      </c>
      <c r="C24" s="53">
        <v>0</v>
      </c>
      <c r="D24" s="53">
        <v>0.49</v>
      </c>
      <c r="E24" s="16">
        <v>0.49</v>
      </c>
      <c r="F24" s="89">
        <v>4</v>
      </c>
      <c r="G24" s="46">
        <f t="shared" si="0"/>
        <v>1960</v>
      </c>
      <c r="H24" s="28" t="s">
        <v>17</v>
      </c>
      <c r="I24" s="46" t="s">
        <v>18</v>
      </c>
      <c r="J24" s="46" t="s">
        <v>18</v>
      </c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</row>
    <row r="25" spans="1:26" ht="12.75" customHeight="1">
      <c r="A25" s="48" t="s">
        <v>678</v>
      </c>
      <c r="B25" s="48" t="s">
        <v>679</v>
      </c>
      <c r="C25" s="61">
        <v>0</v>
      </c>
      <c r="D25" s="61">
        <v>2.71</v>
      </c>
      <c r="E25" s="61">
        <v>2.71</v>
      </c>
      <c r="F25" s="46">
        <v>3.40</v>
      </c>
      <c r="G25" s="46">
        <f t="shared" si="0"/>
        <v>9214</v>
      </c>
      <c r="H25" s="61" t="s">
        <v>120</v>
      </c>
      <c r="I25" s="46" t="s">
        <v>22</v>
      </c>
      <c r="J25" s="46" t="s">
        <v>22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</row>
    <row r="26" spans="1:26" ht="12.75" customHeight="1">
      <c r="A26" s="48" t="s">
        <v>680</v>
      </c>
      <c r="B26" s="48" t="s">
        <v>681</v>
      </c>
      <c r="C26" s="61">
        <v>0</v>
      </c>
      <c r="D26" s="61">
        <v>2.09</v>
      </c>
      <c r="E26" s="61">
        <v>2.09</v>
      </c>
      <c r="F26" s="46">
        <v>4.30</v>
      </c>
      <c r="G26" s="46">
        <f t="shared" si="0"/>
        <v>8987</v>
      </c>
      <c r="H26" s="61" t="s">
        <v>120</v>
      </c>
      <c r="I26" s="46" t="s">
        <v>22</v>
      </c>
      <c r="J26" s="46" t="s">
        <v>22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ht="12.75" customHeight="1">
      <c r="A27" s="210" t="s">
        <v>682</v>
      </c>
      <c r="B27" s="210" t="s">
        <v>683</v>
      </c>
      <c r="C27" s="61">
        <v>0</v>
      </c>
      <c r="D27" s="61">
        <v>0.50</v>
      </c>
      <c r="E27" s="61">
        <v>0.50</v>
      </c>
      <c r="F27" s="46">
        <v>6</v>
      </c>
      <c r="G27" s="46">
        <f t="shared" si="0"/>
        <v>3000</v>
      </c>
      <c r="H27" s="61" t="s">
        <v>17</v>
      </c>
      <c r="I27" s="46" t="s">
        <v>22</v>
      </c>
      <c r="J27" s="46" t="s">
        <v>22</v>
      </c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ht="12.75" customHeight="1">
      <c r="A28" s="193"/>
      <c r="B28" s="193"/>
      <c r="C28" s="118">
        <v>0.50</v>
      </c>
      <c r="D28" s="61">
        <v>1.40</v>
      </c>
      <c r="E28" s="61">
        <v>0.90</v>
      </c>
      <c r="F28" s="46">
        <v>6</v>
      </c>
      <c r="G28" s="46">
        <f t="shared" si="0"/>
        <v>5400</v>
      </c>
      <c r="H28" s="61" t="s">
        <v>120</v>
      </c>
      <c r="I28" s="46" t="s">
        <v>22</v>
      </c>
      <c r="J28" s="46" t="s">
        <v>22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ht="12.75" customHeight="1">
      <c r="A29" s="44" t="s">
        <v>684</v>
      </c>
      <c r="B29" s="45" t="s">
        <v>685</v>
      </c>
      <c r="C29" s="118">
        <v>0</v>
      </c>
      <c r="D29" s="118">
        <v>0.80</v>
      </c>
      <c r="E29" s="118">
        <v>0.80</v>
      </c>
      <c r="F29" s="52">
        <v>4.20</v>
      </c>
      <c r="G29" s="52">
        <f t="shared" si="0"/>
        <v>3360</v>
      </c>
      <c r="H29" s="52" t="s">
        <v>120</v>
      </c>
      <c r="I29" s="46" t="s">
        <v>22</v>
      </c>
      <c r="J29" s="46" t="s">
        <v>22</v>
      </c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ht="12.75" customHeight="1">
      <c r="A30" s="210" t="s">
        <v>686</v>
      </c>
      <c r="B30" s="210" t="s">
        <v>687</v>
      </c>
      <c r="C30" s="175">
        <v>0</v>
      </c>
      <c r="D30" s="61">
        <v>0.21</v>
      </c>
      <c r="E30" s="61">
        <v>0.21</v>
      </c>
      <c r="F30" s="46">
        <v>5</v>
      </c>
      <c r="G30" s="46">
        <f t="shared" si="0"/>
        <v>1050</v>
      </c>
      <c r="H30" s="61" t="s">
        <v>17</v>
      </c>
      <c r="I30" s="46" t="s">
        <v>22</v>
      </c>
      <c r="J30" s="46" t="s">
        <v>22</v>
      </c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ht="12.75" customHeight="1">
      <c r="A31" s="193"/>
      <c r="B31" s="193"/>
      <c r="C31" s="61">
        <v>0.21</v>
      </c>
      <c r="D31" s="61">
        <v>2.72</v>
      </c>
      <c r="E31" s="61">
        <v>2.5099999999999998</v>
      </c>
      <c r="F31" s="46">
        <v>5</v>
      </c>
      <c r="G31" s="46">
        <f t="shared" si="0"/>
        <v>12550</v>
      </c>
      <c r="H31" s="61" t="s">
        <v>120</v>
      </c>
      <c r="I31" s="46" t="s">
        <v>22</v>
      </c>
      <c r="J31" s="46" t="s">
        <v>22</v>
      </c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6" ht="12.75" customHeight="1">
      <c r="A32" s="48" t="s">
        <v>688</v>
      </c>
      <c r="B32" s="48" t="s">
        <v>689</v>
      </c>
      <c r="C32" s="118">
        <v>0</v>
      </c>
      <c r="D32" s="61">
        <v>2.31</v>
      </c>
      <c r="E32" s="61">
        <v>2.31</v>
      </c>
      <c r="F32" s="46">
        <v>4</v>
      </c>
      <c r="G32" s="46">
        <f t="shared" si="0"/>
        <v>9240</v>
      </c>
      <c r="H32" s="61" t="s">
        <v>120</v>
      </c>
      <c r="I32" s="46" t="s">
        <v>22</v>
      </c>
      <c r="J32" s="46" t="s">
        <v>22</v>
      </c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</row>
    <row r="33" spans="1:26" ht="12.75" customHeight="1">
      <c r="A33" s="44" t="s">
        <v>690</v>
      </c>
      <c r="B33" s="45" t="s">
        <v>691</v>
      </c>
      <c r="C33" s="118">
        <v>0</v>
      </c>
      <c r="D33" s="118">
        <v>3.36</v>
      </c>
      <c r="E33" s="118">
        <v>3.36</v>
      </c>
      <c r="F33" s="52">
        <v>5</v>
      </c>
      <c r="G33" s="52">
        <f t="shared" si="0"/>
        <v>16800</v>
      </c>
      <c r="H33" s="52" t="s">
        <v>120</v>
      </c>
      <c r="I33" s="46" t="s">
        <v>22</v>
      </c>
      <c r="J33" s="46" t="s">
        <v>22</v>
      </c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</row>
    <row r="34" spans="1:26" ht="12.75" customHeight="1">
      <c r="A34" s="210" t="s">
        <v>692</v>
      </c>
      <c r="B34" s="210" t="s">
        <v>693</v>
      </c>
      <c r="C34" s="175">
        <v>0</v>
      </c>
      <c r="D34" s="61">
        <v>0.25</v>
      </c>
      <c r="E34" s="61">
        <v>0.25</v>
      </c>
      <c r="F34" s="46">
        <v>5.90</v>
      </c>
      <c r="G34" s="46">
        <f t="shared" si="0"/>
        <v>1475</v>
      </c>
      <c r="H34" s="61" t="s">
        <v>17</v>
      </c>
      <c r="I34" s="46" t="s">
        <v>22</v>
      </c>
      <c r="J34" s="46" t="s">
        <v>22</v>
      </c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5" spans="1:26" ht="12.75" customHeight="1">
      <c r="A35" s="193"/>
      <c r="B35" s="193"/>
      <c r="C35" s="61">
        <v>0.25</v>
      </c>
      <c r="D35" s="61">
        <v>0.38</v>
      </c>
      <c r="E35" s="61">
        <v>0.13</v>
      </c>
      <c r="F35" s="46">
        <v>4</v>
      </c>
      <c r="G35" s="46">
        <f t="shared" si="0"/>
        <v>520</v>
      </c>
      <c r="H35" s="61" t="s">
        <v>120</v>
      </c>
      <c r="I35" s="46" t="s">
        <v>22</v>
      </c>
      <c r="J35" s="46" t="s">
        <v>22</v>
      </c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</row>
    <row r="36" spans="1:26" ht="12.75" customHeight="1">
      <c r="A36" s="210" t="s">
        <v>694</v>
      </c>
      <c r="B36" s="210" t="s">
        <v>695</v>
      </c>
      <c r="C36" s="61">
        <v>0</v>
      </c>
      <c r="D36" s="61">
        <v>0.25</v>
      </c>
      <c r="E36" s="61">
        <v>0.25</v>
      </c>
      <c r="F36" s="46">
        <v>4.50</v>
      </c>
      <c r="G36" s="46">
        <f t="shared" si="0"/>
        <v>1125</v>
      </c>
      <c r="H36" s="61" t="s">
        <v>17</v>
      </c>
      <c r="I36" s="46" t="s">
        <v>22</v>
      </c>
      <c r="J36" s="46" t="s">
        <v>22</v>
      </c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</row>
    <row r="37" spans="1:26" ht="12.75" customHeight="1">
      <c r="A37" s="193"/>
      <c r="B37" s="193"/>
      <c r="C37" s="61">
        <v>0.25</v>
      </c>
      <c r="D37" s="61">
        <v>0.50</v>
      </c>
      <c r="E37" s="61">
        <v>0.25</v>
      </c>
      <c r="F37" s="46">
        <v>5.80</v>
      </c>
      <c r="G37" s="46">
        <f t="shared" si="0"/>
        <v>1450</v>
      </c>
      <c r="H37" s="61" t="s">
        <v>120</v>
      </c>
      <c r="I37" s="46" t="s">
        <v>22</v>
      </c>
      <c r="J37" s="46" t="s">
        <v>22</v>
      </c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</row>
    <row r="38" spans="1:26" ht="12.75" customHeight="1">
      <c r="A38" s="48" t="s">
        <v>696</v>
      </c>
      <c r="B38" s="48" t="s">
        <v>697</v>
      </c>
      <c r="C38" s="118">
        <v>0</v>
      </c>
      <c r="D38" s="61">
        <v>0.74</v>
      </c>
      <c r="E38" s="61">
        <v>0.74</v>
      </c>
      <c r="F38" s="46">
        <v>4</v>
      </c>
      <c r="G38" s="46">
        <f t="shared" si="0"/>
        <v>2960</v>
      </c>
      <c r="H38" s="61" t="s">
        <v>120</v>
      </c>
      <c r="I38" s="46" t="s">
        <v>22</v>
      </c>
      <c r="J38" s="46" t="s">
        <v>22</v>
      </c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</row>
    <row r="39" spans="1:26" ht="12.75" customHeight="1">
      <c r="A39" s="44" t="s">
        <v>698</v>
      </c>
      <c r="B39" s="45" t="s">
        <v>699</v>
      </c>
      <c r="C39" s="118">
        <v>0</v>
      </c>
      <c r="D39" s="118">
        <v>4.0599999999999996</v>
      </c>
      <c r="E39" s="118">
        <v>4.0599999999999996</v>
      </c>
      <c r="F39" s="52">
        <v>5</v>
      </c>
      <c r="G39" s="52">
        <f t="shared" si="0"/>
        <v>20299.999999999996</v>
      </c>
      <c r="H39" s="52" t="s">
        <v>120</v>
      </c>
      <c r="I39" s="46" t="s">
        <v>22</v>
      </c>
      <c r="J39" s="46" t="s">
        <v>22</v>
      </c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</row>
    <row r="40" spans="1:26" ht="12.75" customHeight="1">
      <c r="A40" s="48" t="s">
        <v>700</v>
      </c>
      <c r="B40" s="48" t="s">
        <v>701</v>
      </c>
      <c r="C40" s="176">
        <v>0</v>
      </c>
      <c r="D40" s="177">
        <v>1.1200000000000001</v>
      </c>
      <c r="E40" s="177">
        <v>1.1200000000000001</v>
      </c>
      <c r="F40" s="178">
        <v>5</v>
      </c>
      <c r="G40" s="46">
        <f t="shared" si="0"/>
        <v>5600</v>
      </c>
      <c r="H40" s="177" t="s">
        <v>120</v>
      </c>
      <c r="I40" s="46" t="s">
        <v>22</v>
      </c>
      <c r="J40" s="46" t="s">
        <v>22</v>
      </c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</row>
    <row r="41" spans="1:26" ht="12.75" customHeight="1">
      <c r="A41" s="44" t="s">
        <v>702</v>
      </c>
      <c r="B41" s="45" t="s">
        <v>703</v>
      </c>
      <c r="C41" s="118">
        <v>0</v>
      </c>
      <c r="D41" s="118">
        <v>2.92</v>
      </c>
      <c r="E41" s="118">
        <v>2.92</v>
      </c>
      <c r="F41" s="52">
        <v>4</v>
      </c>
      <c r="G41" s="52">
        <f t="shared" si="0"/>
        <v>11680</v>
      </c>
      <c r="H41" s="52" t="s">
        <v>120</v>
      </c>
      <c r="I41" s="46" t="s">
        <v>22</v>
      </c>
      <c r="J41" s="46" t="s">
        <v>18</v>
      </c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</row>
    <row r="42" spans="1:26" ht="12.75" customHeight="1">
      <c r="A42" s="210" t="s">
        <v>704</v>
      </c>
      <c r="B42" s="210" t="s">
        <v>705</v>
      </c>
      <c r="C42" s="175">
        <v>0</v>
      </c>
      <c r="D42" s="61">
        <v>0.80</v>
      </c>
      <c r="E42" s="61">
        <v>0.80</v>
      </c>
      <c r="F42" s="46">
        <v>4.50</v>
      </c>
      <c r="G42" s="46">
        <f t="shared" si="0"/>
        <v>3600</v>
      </c>
      <c r="H42" s="61" t="s">
        <v>17</v>
      </c>
      <c r="I42" s="46" t="s">
        <v>22</v>
      </c>
      <c r="J42" s="46" t="s">
        <v>22</v>
      </c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</row>
    <row r="43" spans="1:26" ht="12.75" customHeight="1">
      <c r="A43" s="193"/>
      <c r="B43" s="193"/>
      <c r="C43" s="61">
        <v>0.80</v>
      </c>
      <c r="D43" s="61">
        <v>0.94</v>
      </c>
      <c r="E43" s="61">
        <v>0.14000000000000001</v>
      </c>
      <c r="F43" s="46">
        <v>4.50</v>
      </c>
      <c r="G43" s="46">
        <f t="shared" si="0"/>
        <v>630</v>
      </c>
      <c r="H43" s="61" t="s">
        <v>120</v>
      </c>
      <c r="I43" s="46" t="s">
        <v>22</v>
      </c>
      <c r="J43" s="46" t="s">
        <v>22</v>
      </c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</row>
    <row r="44" spans="1:26" ht="12.75" customHeight="1">
      <c r="A44" s="48" t="s">
        <v>706</v>
      </c>
      <c r="B44" s="48" t="s">
        <v>707</v>
      </c>
      <c r="C44" s="177">
        <v>0</v>
      </c>
      <c r="D44" s="177">
        <v>1.01</v>
      </c>
      <c r="E44" s="177">
        <v>1.01</v>
      </c>
      <c r="F44" s="178">
        <v>5</v>
      </c>
      <c r="G44" s="46">
        <f t="shared" si="0"/>
        <v>5050</v>
      </c>
      <c r="H44" s="177" t="s">
        <v>120</v>
      </c>
      <c r="I44" s="46" t="s">
        <v>22</v>
      </c>
      <c r="J44" s="46" t="s">
        <v>22</v>
      </c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</row>
    <row r="45" spans="1:26" ht="12.75" customHeight="1">
      <c r="A45" s="48" t="s">
        <v>708</v>
      </c>
      <c r="B45" s="48" t="s">
        <v>709</v>
      </c>
      <c r="C45" s="61">
        <v>0</v>
      </c>
      <c r="D45" s="61">
        <v>2.09</v>
      </c>
      <c r="E45" s="61">
        <v>2.09</v>
      </c>
      <c r="F45" s="46">
        <v>5.50</v>
      </c>
      <c r="G45" s="46">
        <f t="shared" si="0"/>
        <v>11495</v>
      </c>
      <c r="H45" s="61" t="s">
        <v>120</v>
      </c>
      <c r="I45" s="46" t="s">
        <v>22</v>
      </c>
      <c r="J45" s="46" t="s">
        <v>22</v>
      </c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</row>
    <row r="46" spans="1:26" ht="12.75" customHeight="1">
      <c r="A46" s="48" t="s">
        <v>710</v>
      </c>
      <c r="B46" s="48" t="s">
        <v>711</v>
      </c>
      <c r="C46" s="61">
        <v>0</v>
      </c>
      <c r="D46" s="61">
        <v>1.68</v>
      </c>
      <c r="E46" s="61">
        <v>1.68</v>
      </c>
      <c r="F46" s="46">
        <v>4.4000000000000004</v>
      </c>
      <c r="G46" s="46">
        <f t="shared" si="0"/>
        <v>7392.0000000000009</v>
      </c>
      <c r="H46" s="61" t="s">
        <v>120</v>
      </c>
      <c r="I46" s="46" t="s">
        <v>22</v>
      </c>
      <c r="J46" s="46" t="s">
        <v>22</v>
      </c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</row>
    <row r="47" spans="1:26" ht="12.75" customHeight="1">
      <c r="A47" s="48" t="s">
        <v>712</v>
      </c>
      <c r="B47" s="48" t="s">
        <v>713</v>
      </c>
      <c r="C47" s="61">
        <v>0</v>
      </c>
      <c r="D47" s="61">
        <v>0.85</v>
      </c>
      <c r="E47" s="61">
        <v>0.85</v>
      </c>
      <c r="F47" s="46">
        <v>5</v>
      </c>
      <c r="G47" s="46">
        <f t="shared" si="0"/>
        <v>4250</v>
      </c>
      <c r="H47" s="61" t="s">
        <v>120</v>
      </c>
      <c r="I47" s="46" t="s">
        <v>22</v>
      </c>
      <c r="J47" s="46" t="s">
        <v>22</v>
      </c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</row>
    <row r="48" spans="1:26" ht="12.75" customHeight="1">
      <c r="A48" s="48" t="s">
        <v>714</v>
      </c>
      <c r="B48" s="48" t="s">
        <v>715</v>
      </c>
      <c r="C48" s="61">
        <v>0</v>
      </c>
      <c r="D48" s="61">
        <v>0.90</v>
      </c>
      <c r="E48" s="61">
        <v>0.90</v>
      </c>
      <c r="F48" s="46">
        <v>4</v>
      </c>
      <c r="G48" s="46">
        <f t="shared" si="0"/>
        <v>3600</v>
      </c>
      <c r="H48" s="61" t="s">
        <v>120</v>
      </c>
      <c r="I48" s="46" t="s">
        <v>22</v>
      </c>
      <c r="J48" s="46" t="s">
        <v>22</v>
      </c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ht="12.75" customHeight="1">
      <c r="A49" s="48" t="s">
        <v>716</v>
      </c>
      <c r="B49" s="48" t="s">
        <v>717</v>
      </c>
      <c r="C49" s="61">
        <v>0</v>
      </c>
      <c r="D49" s="61">
        <v>0.63</v>
      </c>
      <c r="E49" s="61">
        <v>0.63</v>
      </c>
      <c r="F49" s="46">
        <v>4</v>
      </c>
      <c r="G49" s="46">
        <f t="shared" si="0"/>
        <v>2520</v>
      </c>
      <c r="H49" s="61" t="s">
        <v>120</v>
      </c>
      <c r="I49" s="46" t="s">
        <v>22</v>
      </c>
      <c r="J49" s="46" t="s">
        <v>22</v>
      </c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</row>
    <row r="50" spans="1:26" ht="12.75" customHeight="1">
      <c r="A50" s="48" t="s">
        <v>718</v>
      </c>
      <c r="B50" s="48" t="s">
        <v>719</v>
      </c>
      <c r="C50" s="61">
        <v>0</v>
      </c>
      <c r="D50" s="61">
        <v>2.2000000000000002</v>
      </c>
      <c r="E50" s="61">
        <v>2.2000000000000002</v>
      </c>
      <c r="F50" s="46">
        <v>5</v>
      </c>
      <c r="G50" s="46">
        <f t="shared" si="0"/>
        <v>11000</v>
      </c>
      <c r="H50" s="61" t="s">
        <v>120</v>
      </c>
      <c r="I50" s="46" t="s">
        <v>22</v>
      </c>
      <c r="J50" s="46" t="s">
        <v>22</v>
      </c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</row>
    <row r="51" spans="1:26" ht="12.75" customHeight="1">
      <c r="A51" s="48" t="s">
        <v>720</v>
      </c>
      <c r="B51" s="48" t="s">
        <v>721</v>
      </c>
      <c r="C51" s="61">
        <v>0</v>
      </c>
      <c r="D51" s="61">
        <v>0.72</v>
      </c>
      <c r="E51" s="61">
        <v>0.72</v>
      </c>
      <c r="F51" s="46">
        <v>4.50</v>
      </c>
      <c r="G51" s="46">
        <f t="shared" si="0"/>
        <v>3240</v>
      </c>
      <c r="H51" s="61" t="s">
        <v>120</v>
      </c>
      <c r="I51" s="46" t="s">
        <v>22</v>
      </c>
      <c r="J51" s="46" t="s">
        <v>22</v>
      </c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</row>
    <row r="52" spans="1:26" ht="12.75" customHeight="1">
      <c r="A52" s="48" t="s">
        <v>722</v>
      </c>
      <c r="B52" s="48" t="s">
        <v>723</v>
      </c>
      <c r="C52" s="61">
        <v>0</v>
      </c>
      <c r="D52" s="61">
        <v>0.15</v>
      </c>
      <c r="E52" s="61">
        <v>0.15</v>
      </c>
      <c r="F52" s="46">
        <v>4.20</v>
      </c>
      <c r="G52" s="46">
        <f t="shared" si="0"/>
        <v>630</v>
      </c>
      <c r="H52" s="61" t="s">
        <v>120</v>
      </c>
      <c r="I52" s="46" t="s">
        <v>22</v>
      </c>
      <c r="J52" s="46" t="s">
        <v>22</v>
      </c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</row>
    <row r="53" spans="1:26" ht="12.75" customHeight="1">
      <c r="A53" s="48" t="s">
        <v>724</v>
      </c>
      <c r="B53" s="48" t="s">
        <v>725</v>
      </c>
      <c r="C53" s="61">
        <v>0</v>
      </c>
      <c r="D53" s="61">
        <v>0.39</v>
      </c>
      <c r="E53" s="61">
        <v>0.39</v>
      </c>
      <c r="F53" s="46">
        <v>5</v>
      </c>
      <c r="G53" s="46">
        <f t="shared" si="0"/>
        <v>1950</v>
      </c>
      <c r="H53" s="61" t="s">
        <v>120</v>
      </c>
      <c r="I53" s="46" t="s">
        <v>22</v>
      </c>
      <c r="J53" s="46" t="s">
        <v>22</v>
      </c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</row>
    <row r="54" spans="1:26" ht="12.75" customHeight="1">
      <c r="A54" s="48" t="s">
        <v>726</v>
      </c>
      <c r="B54" s="48" t="s">
        <v>727</v>
      </c>
      <c r="C54" s="61">
        <v>0</v>
      </c>
      <c r="D54" s="61">
        <v>0.32</v>
      </c>
      <c r="E54" s="61">
        <v>0.32</v>
      </c>
      <c r="F54" s="46">
        <v>4</v>
      </c>
      <c r="G54" s="46">
        <f t="shared" si="0"/>
        <v>1280</v>
      </c>
      <c r="H54" s="61" t="s">
        <v>120</v>
      </c>
      <c r="I54" s="46" t="s">
        <v>22</v>
      </c>
      <c r="J54" s="46" t="s">
        <v>22</v>
      </c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</row>
    <row r="55" spans="1:26" ht="12.75" customHeight="1">
      <c r="A55" s="48" t="s">
        <v>728</v>
      </c>
      <c r="B55" s="48" t="s">
        <v>729</v>
      </c>
      <c r="C55" s="61">
        <v>0</v>
      </c>
      <c r="D55" s="61">
        <v>0.35</v>
      </c>
      <c r="E55" s="61">
        <v>0.35</v>
      </c>
      <c r="F55" s="46">
        <v>4</v>
      </c>
      <c r="G55" s="46">
        <f t="shared" si="0"/>
        <v>1400</v>
      </c>
      <c r="H55" s="61" t="s">
        <v>120</v>
      </c>
      <c r="I55" s="46" t="s">
        <v>22</v>
      </c>
      <c r="J55" s="46" t="s">
        <v>22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</row>
    <row r="56" spans="1:26" ht="12.75" customHeight="1">
      <c r="A56" s="48" t="s">
        <v>730</v>
      </c>
      <c r="B56" s="64" t="s">
        <v>731</v>
      </c>
      <c r="C56" s="53">
        <v>0</v>
      </c>
      <c r="D56" s="53">
        <v>0.28999999999999998</v>
      </c>
      <c r="E56" s="16">
        <v>0.28999999999999998</v>
      </c>
      <c r="F56" s="46">
        <v>4</v>
      </c>
      <c r="G56" s="46">
        <f t="shared" si="0"/>
        <v>1160</v>
      </c>
      <c r="H56" s="28" t="s">
        <v>17</v>
      </c>
      <c r="I56" s="46" t="s">
        <v>18</v>
      </c>
      <c r="J56" s="46" t="s">
        <v>18</v>
      </c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</row>
    <row r="57" spans="1:26" ht="12.75" customHeight="1">
      <c r="A57" s="48" t="s">
        <v>732</v>
      </c>
      <c r="B57" s="64" t="s">
        <v>113</v>
      </c>
      <c r="C57" s="53">
        <v>0</v>
      </c>
      <c r="D57" s="53">
        <v>0.235</v>
      </c>
      <c r="E57" s="16">
        <v>0.235</v>
      </c>
      <c r="F57" s="46">
        <v>4</v>
      </c>
      <c r="G57" s="46">
        <f t="shared" si="0"/>
        <v>940</v>
      </c>
      <c r="H57" s="28" t="s">
        <v>17</v>
      </c>
      <c r="I57" s="46" t="s">
        <v>18</v>
      </c>
      <c r="J57" s="46" t="s">
        <v>18</v>
      </c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</row>
    <row r="58" spans="1:26" ht="12.75" customHeight="1">
      <c r="A58" s="48" t="s">
        <v>733</v>
      </c>
      <c r="B58" s="64" t="s">
        <v>113</v>
      </c>
      <c r="C58" s="53">
        <v>0.235</v>
      </c>
      <c r="D58" s="53">
        <v>0.465</v>
      </c>
      <c r="E58" s="16">
        <v>0.23000000000000004</v>
      </c>
      <c r="F58" s="46">
        <v>4</v>
      </c>
      <c r="G58" s="46">
        <f t="shared" si="0"/>
        <v>920.00000000000011</v>
      </c>
      <c r="H58" s="28" t="s">
        <v>120</v>
      </c>
      <c r="I58" s="46" t="s">
        <v>18</v>
      </c>
      <c r="J58" s="46" t="s">
        <v>18</v>
      </c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</row>
    <row r="59" spans="1:26" ht="12.75" customHeight="1">
      <c r="A59" s="48" t="s">
        <v>734</v>
      </c>
      <c r="B59" s="64" t="s">
        <v>735</v>
      </c>
      <c r="C59" s="53">
        <v>0</v>
      </c>
      <c r="D59" s="53">
        <v>0.24</v>
      </c>
      <c r="E59" s="16">
        <v>0.24</v>
      </c>
      <c r="F59" s="46">
        <v>4</v>
      </c>
      <c r="G59" s="46">
        <f t="shared" si="0"/>
        <v>960</v>
      </c>
      <c r="H59" s="28" t="s">
        <v>120</v>
      </c>
      <c r="I59" s="46" t="s">
        <v>18</v>
      </c>
      <c r="J59" s="46" t="s">
        <v>18</v>
      </c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</row>
    <row r="60" spans="1:26" ht="12.75" customHeight="1">
      <c r="A60" s="65" t="s">
        <v>736</v>
      </c>
      <c r="B60" s="65" t="s">
        <v>737</v>
      </c>
      <c r="C60" s="61">
        <v>0</v>
      </c>
      <c r="D60" s="61">
        <v>0.49</v>
      </c>
      <c r="E60" s="61">
        <v>0.49</v>
      </c>
      <c r="F60" s="46">
        <v>4</v>
      </c>
      <c r="G60" s="46">
        <f t="shared" si="0"/>
        <v>1960</v>
      </c>
      <c r="H60" s="61" t="s">
        <v>120</v>
      </c>
      <c r="I60" s="46" t="s">
        <v>22</v>
      </c>
      <c r="J60" s="46" t="s">
        <v>22</v>
      </c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</row>
    <row r="61" spans="1:26" ht="12.75" customHeight="1">
      <c r="A61" s="65" t="s">
        <v>738</v>
      </c>
      <c r="B61" s="65" t="s">
        <v>739</v>
      </c>
      <c r="C61" s="61">
        <v>0</v>
      </c>
      <c r="D61" s="61">
        <v>0.88</v>
      </c>
      <c r="E61" s="61">
        <v>0.88</v>
      </c>
      <c r="F61" s="46">
        <v>4.50</v>
      </c>
      <c r="G61" s="46">
        <f t="shared" si="0"/>
        <v>3960</v>
      </c>
      <c r="H61" s="61" t="s">
        <v>120</v>
      </c>
      <c r="I61" s="46" t="s">
        <v>22</v>
      </c>
      <c r="J61" s="46" t="s">
        <v>22</v>
      </c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</row>
    <row r="62" spans="1:26" ht="12.75" customHeight="1">
      <c r="A62" s="210" t="s">
        <v>740</v>
      </c>
      <c r="B62" s="210" t="s">
        <v>741</v>
      </c>
      <c r="C62" s="61">
        <v>0</v>
      </c>
      <c r="D62" s="61">
        <v>0.30</v>
      </c>
      <c r="E62" s="61">
        <v>0.30</v>
      </c>
      <c r="F62" s="46">
        <v>4</v>
      </c>
      <c r="G62" s="46">
        <f t="shared" si="0"/>
        <v>1200</v>
      </c>
      <c r="H62" s="61" t="s">
        <v>17</v>
      </c>
      <c r="I62" s="46" t="s">
        <v>22</v>
      </c>
      <c r="J62" s="46" t="s">
        <v>22</v>
      </c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</row>
    <row r="63" spans="1:26" ht="12.75" customHeight="1">
      <c r="A63" s="193"/>
      <c r="B63" s="193"/>
      <c r="C63" s="61">
        <v>0.30</v>
      </c>
      <c r="D63" s="61">
        <v>0.86</v>
      </c>
      <c r="E63" s="61">
        <v>0.56000000000000005</v>
      </c>
      <c r="F63" s="46">
        <v>4</v>
      </c>
      <c r="G63" s="46">
        <f t="shared" si="0"/>
        <v>2240</v>
      </c>
      <c r="H63" s="61" t="s">
        <v>120</v>
      </c>
      <c r="I63" s="46" t="s">
        <v>22</v>
      </c>
      <c r="J63" s="46" t="s">
        <v>22</v>
      </c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</row>
    <row r="64" spans="1:26" ht="12.75" customHeight="1">
      <c r="A64" s="65" t="s">
        <v>742</v>
      </c>
      <c r="B64" s="65" t="s">
        <v>743</v>
      </c>
      <c r="C64" s="61">
        <v>0</v>
      </c>
      <c r="D64" s="61">
        <v>0.73</v>
      </c>
      <c r="E64" s="61">
        <v>0.73</v>
      </c>
      <c r="F64" s="46">
        <v>4</v>
      </c>
      <c r="G64" s="46">
        <f t="shared" si="0"/>
        <v>2920</v>
      </c>
      <c r="H64" s="61" t="s">
        <v>120</v>
      </c>
      <c r="I64" s="46" t="s">
        <v>22</v>
      </c>
      <c r="J64" s="46" t="s">
        <v>22</v>
      </c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</row>
    <row r="65" spans="1:26" ht="12.75" customHeight="1">
      <c r="A65" s="65" t="s">
        <v>744</v>
      </c>
      <c r="B65" s="65" t="s">
        <v>745</v>
      </c>
      <c r="C65" s="61">
        <v>0</v>
      </c>
      <c r="D65" s="61">
        <v>0.55000000000000004</v>
      </c>
      <c r="E65" s="61">
        <v>0.55000000000000004</v>
      </c>
      <c r="F65" s="46">
        <v>4</v>
      </c>
      <c r="G65" s="46">
        <f t="shared" si="0"/>
        <v>2200</v>
      </c>
      <c r="H65" s="61" t="s">
        <v>120</v>
      </c>
      <c r="I65" s="46" t="s">
        <v>22</v>
      </c>
      <c r="J65" s="46" t="s">
        <v>22</v>
      </c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</row>
    <row r="66" spans="1:26" ht="12.75" customHeight="1">
      <c r="A66" s="210" t="s">
        <v>746</v>
      </c>
      <c r="B66" s="210" t="s">
        <v>747</v>
      </c>
      <c r="C66" s="61">
        <v>0</v>
      </c>
      <c r="D66" s="61">
        <v>0.44</v>
      </c>
      <c r="E66" s="61">
        <v>0.44</v>
      </c>
      <c r="F66" s="46">
        <v>4</v>
      </c>
      <c r="G66" s="46">
        <f t="shared" si="0"/>
        <v>1760</v>
      </c>
      <c r="H66" s="61" t="s">
        <v>17</v>
      </c>
      <c r="I66" s="46" t="s">
        <v>22</v>
      </c>
      <c r="J66" s="46" t="s">
        <v>22</v>
      </c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</row>
    <row r="67" spans="1:26" ht="12.75" customHeight="1">
      <c r="A67" s="193"/>
      <c r="B67" s="193"/>
      <c r="C67" s="61">
        <v>0.44</v>
      </c>
      <c r="D67" s="61">
        <v>0.55000000000000004</v>
      </c>
      <c r="E67" s="61">
        <v>0.11</v>
      </c>
      <c r="F67" s="46">
        <v>4</v>
      </c>
      <c r="G67" s="46">
        <f t="shared" si="0"/>
        <v>440</v>
      </c>
      <c r="H67" s="61" t="s">
        <v>120</v>
      </c>
      <c r="I67" s="46" t="s">
        <v>22</v>
      </c>
      <c r="J67" s="46" t="s">
        <v>22</v>
      </c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</row>
    <row r="68" spans="1:26" ht="12.75" customHeight="1">
      <c r="A68" s="65" t="s">
        <v>748</v>
      </c>
      <c r="B68" s="65" t="s">
        <v>749</v>
      </c>
      <c r="C68" s="61">
        <v>0</v>
      </c>
      <c r="D68" s="61">
        <v>1.01</v>
      </c>
      <c r="E68" s="61">
        <v>1.0129999999999999</v>
      </c>
      <c r="F68" s="46">
        <v>4</v>
      </c>
      <c r="G68" s="46">
        <f t="shared" si="0"/>
        <v>4051.9999999999995</v>
      </c>
      <c r="H68" s="61" t="s">
        <v>120</v>
      </c>
      <c r="I68" s="46" t="s">
        <v>22</v>
      </c>
      <c r="J68" s="46" t="s">
        <v>22</v>
      </c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</row>
    <row r="69" spans="1:26" ht="12.75" customHeight="1">
      <c r="A69" s="65" t="s">
        <v>750</v>
      </c>
      <c r="B69" s="65" t="s">
        <v>751</v>
      </c>
      <c r="C69" s="61">
        <v>0</v>
      </c>
      <c r="D69" s="61">
        <v>2.82</v>
      </c>
      <c r="E69" s="61">
        <v>2.82</v>
      </c>
      <c r="F69" s="46">
        <v>4.50</v>
      </c>
      <c r="G69" s="46">
        <f t="shared" si="0"/>
        <v>12690</v>
      </c>
      <c r="H69" s="61" t="s">
        <v>120</v>
      </c>
      <c r="I69" s="46" t="s">
        <v>22</v>
      </c>
      <c r="J69" s="46" t="s">
        <v>22</v>
      </c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</row>
    <row r="70" spans="1:26" ht="12.75" customHeight="1">
      <c r="A70" s="65" t="s">
        <v>752</v>
      </c>
      <c r="B70" s="65" t="s">
        <v>753</v>
      </c>
      <c r="C70" s="61">
        <v>0</v>
      </c>
      <c r="D70" s="61">
        <v>2.2799999999999998</v>
      </c>
      <c r="E70" s="61">
        <v>2.2799999999999998</v>
      </c>
      <c r="F70" s="46">
        <v>4</v>
      </c>
      <c r="G70" s="46">
        <f t="shared" si="0"/>
        <v>9120</v>
      </c>
      <c r="H70" s="61" t="s">
        <v>120</v>
      </c>
      <c r="I70" s="46" t="s">
        <v>22</v>
      </c>
      <c r="J70" s="46" t="s">
        <v>22</v>
      </c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</row>
    <row r="71" spans="1:26" ht="12.75" customHeight="1">
      <c r="A71" s="65" t="s">
        <v>754</v>
      </c>
      <c r="B71" s="65" t="s">
        <v>755</v>
      </c>
      <c r="C71" s="61">
        <v>0</v>
      </c>
      <c r="D71" s="61">
        <v>0.36</v>
      </c>
      <c r="E71" s="61">
        <v>0.36</v>
      </c>
      <c r="F71" s="46">
        <v>4.50</v>
      </c>
      <c r="G71" s="46">
        <f t="shared" si="0"/>
        <v>1620</v>
      </c>
      <c r="H71" s="61" t="s">
        <v>120</v>
      </c>
      <c r="I71" s="46" t="s">
        <v>22</v>
      </c>
      <c r="J71" s="46" t="s">
        <v>22</v>
      </c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 spans="1:26" ht="12.75" customHeight="1">
      <c r="A72" s="65" t="s">
        <v>756</v>
      </c>
      <c r="B72" s="65" t="s">
        <v>757</v>
      </c>
      <c r="C72" s="61">
        <v>0</v>
      </c>
      <c r="D72" s="61">
        <v>1.19</v>
      </c>
      <c r="E72" s="61">
        <v>1.19</v>
      </c>
      <c r="F72" s="46">
        <v>4</v>
      </c>
      <c r="G72" s="46">
        <f t="shared" si="0"/>
        <v>4760</v>
      </c>
      <c r="H72" s="61" t="s">
        <v>120</v>
      </c>
      <c r="I72" s="46" t="s">
        <v>22</v>
      </c>
      <c r="J72" s="46" t="s">
        <v>22</v>
      </c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</row>
    <row r="73" spans="1:26" ht="12.75" customHeight="1">
      <c r="A73" s="65" t="s">
        <v>758</v>
      </c>
      <c r="B73" s="65" t="s">
        <v>759</v>
      </c>
      <c r="C73" s="61">
        <v>0</v>
      </c>
      <c r="D73" s="61">
        <v>0.87</v>
      </c>
      <c r="E73" s="61">
        <v>0.87</v>
      </c>
      <c r="F73" s="46">
        <v>4</v>
      </c>
      <c r="G73" s="46">
        <f t="shared" si="0"/>
        <v>3480</v>
      </c>
      <c r="H73" s="61" t="s">
        <v>120</v>
      </c>
      <c r="I73" s="46" t="s">
        <v>22</v>
      </c>
      <c r="J73" s="46" t="s">
        <v>22</v>
      </c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</row>
    <row r="74" spans="1:26" ht="12.75" customHeight="1">
      <c r="A74" s="210" t="s">
        <v>760</v>
      </c>
      <c r="B74" s="210" t="s">
        <v>761</v>
      </c>
      <c r="C74" s="61">
        <v>0</v>
      </c>
      <c r="D74" s="61">
        <v>0.55000000000000004</v>
      </c>
      <c r="E74" s="61">
        <v>0.55000000000000004</v>
      </c>
      <c r="F74" s="46">
        <v>4</v>
      </c>
      <c r="G74" s="46">
        <f t="shared" si="0"/>
        <v>2200</v>
      </c>
      <c r="H74" s="61" t="s">
        <v>17</v>
      </c>
      <c r="I74" s="46" t="s">
        <v>22</v>
      </c>
      <c r="J74" s="46" t="s">
        <v>22</v>
      </c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</row>
    <row r="75" spans="1:26" ht="12.75" customHeight="1">
      <c r="A75" s="193"/>
      <c r="B75" s="193"/>
      <c r="C75" s="61">
        <v>0.55000000000000004</v>
      </c>
      <c r="D75" s="61">
        <v>0.63</v>
      </c>
      <c r="E75" s="61">
        <v>0.08</v>
      </c>
      <c r="F75" s="46">
        <v>5.20</v>
      </c>
      <c r="G75" s="46">
        <f t="shared" si="0"/>
        <v>416</v>
      </c>
      <c r="H75" s="61" t="s">
        <v>120</v>
      </c>
      <c r="I75" s="46" t="s">
        <v>22</v>
      </c>
      <c r="J75" s="46" t="s">
        <v>22</v>
      </c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</row>
    <row r="76" spans="1:26" ht="12" customHeight="1">
      <c r="A76" s="210" t="s">
        <v>762</v>
      </c>
      <c r="B76" s="210" t="s">
        <v>763</v>
      </c>
      <c r="C76" s="61">
        <v>0</v>
      </c>
      <c r="D76" s="61">
        <v>0.16</v>
      </c>
      <c r="E76" s="61">
        <v>0.16</v>
      </c>
      <c r="F76" s="46">
        <v>4</v>
      </c>
      <c r="G76" s="46">
        <f t="shared" si="0"/>
        <v>640</v>
      </c>
      <c r="H76" s="61" t="s">
        <v>17</v>
      </c>
      <c r="I76" s="46" t="s">
        <v>22</v>
      </c>
      <c r="J76" s="46" t="s">
        <v>22</v>
      </c>
      <c r="K76" s="7"/>
      <c r="L76" s="7"/>
      <c r="M76" s="7"/>
      <c r="N76" s="7"/>
      <c r="O76" s="7"/>
      <c r="P76" s="7"/>
      <c r="Q76" s="102"/>
      <c r="R76" s="102"/>
      <c r="S76" s="102"/>
      <c r="T76" s="102"/>
      <c r="U76" s="102"/>
      <c r="V76" s="102"/>
      <c r="W76" s="102"/>
      <c r="X76" s="102"/>
      <c r="Y76" s="102"/>
      <c r="Z76" s="102"/>
    </row>
    <row r="77" spans="1:26" ht="12.75" customHeight="1">
      <c r="A77" s="193"/>
      <c r="B77" s="193"/>
      <c r="C77" s="61">
        <v>0.16</v>
      </c>
      <c r="D77" s="61">
        <v>0.47</v>
      </c>
      <c r="E77" s="61">
        <v>0.31</v>
      </c>
      <c r="F77" s="46">
        <v>4</v>
      </c>
      <c r="G77" s="46">
        <f t="shared" si="0"/>
        <v>1240</v>
      </c>
      <c r="H77" s="61" t="s">
        <v>120</v>
      </c>
      <c r="I77" s="46" t="s">
        <v>22</v>
      </c>
      <c r="J77" s="46" t="s">
        <v>22</v>
      </c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</row>
    <row r="78" spans="1:26" ht="12.75" customHeight="1">
      <c r="A78" s="65" t="s">
        <v>764</v>
      </c>
      <c r="B78" s="65" t="s">
        <v>765</v>
      </c>
      <c r="C78" s="61">
        <v>0</v>
      </c>
      <c r="D78" s="61">
        <v>0.26</v>
      </c>
      <c r="E78" s="61">
        <v>0.26</v>
      </c>
      <c r="F78" s="46">
        <v>4</v>
      </c>
      <c r="G78" s="46">
        <f t="shared" si="0"/>
        <v>1040</v>
      </c>
      <c r="H78" s="61" t="s">
        <v>120</v>
      </c>
      <c r="I78" s="46" t="s">
        <v>22</v>
      </c>
      <c r="J78" s="46" t="s">
        <v>22</v>
      </c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</row>
    <row r="79" spans="1:26" ht="12.75" customHeight="1">
      <c r="A79" s="65" t="s">
        <v>766</v>
      </c>
      <c r="B79" s="64" t="s">
        <v>767</v>
      </c>
      <c r="C79" s="61">
        <v>0</v>
      </c>
      <c r="D79" s="61">
        <v>0.21</v>
      </c>
      <c r="E79" s="61">
        <v>0.21</v>
      </c>
      <c r="F79" s="46">
        <v>4</v>
      </c>
      <c r="G79" s="46">
        <f t="shared" si="0"/>
        <v>840</v>
      </c>
      <c r="H79" s="61" t="s">
        <v>120</v>
      </c>
      <c r="I79" s="46" t="s">
        <v>22</v>
      </c>
      <c r="J79" s="46" t="s">
        <v>22</v>
      </c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</row>
    <row r="80" spans="1:26" ht="12.75" customHeight="1">
      <c r="A80" s="65" t="s">
        <v>768</v>
      </c>
      <c r="B80" s="64" t="s">
        <v>769</v>
      </c>
      <c r="C80" s="61">
        <v>0</v>
      </c>
      <c r="D80" s="61">
        <v>0.16</v>
      </c>
      <c r="E80" s="61">
        <v>0.16</v>
      </c>
      <c r="F80" s="46">
        <v>4</v>
      </c>
      <c r="G80" s="46">
        <f t="shared" si="0"/>
        <v>640</v>
      </c>
      <c r="H80" s="61" t="s">
        <v>120</v>
      </c>
      <c r="I80" s="46" t="s">
        <v>22</v>
      </c>
      <c r="J80" s="46" t="s">
        <v>22</v>
      </c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</row>
    <row r="81" spans="1:26" ht="12.75" customHeight="1">
      <c r="A81" s="65" t="s">
        <v>770</v>
      </c>
      <c r="B81" s="64" t="s">
        <v>771</v>
      </c>
      <c r="C81" s="61">
        <v>0</v>
      </c>
      <c r="D81" s="61">
        <v>0.10</v>
      </c>
      <c r="E81" s="61">
        <v>0.10</v>
      </c>
      <c r="F81" s="46">
        <v>4</v>
      </c>
      <c r="G81" s="46">
        <f t="shared" si="0"/>
        <v>400</v>
      </c>
      <c r="H81" s="61" t="s">
        <v>120</v>
      </c>
      <c r="I81" s="46" t="s">
        <v>22</v>
      </c>
      <c r="J81" s="46" t="s">
        <v>22</v>
      </c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</row>
    <row r="82" spans="1:26" ht="12.75" customHeight="1">
      <c r="A82" s="65" t="s">
        <v>772</v>
      </c>
      <c r="B82" s="64" t="s">
        <v>773</v>
      </c>
      <c r="C82" s="61">
        <v>0</v>
      </c>
      <c r="D82" s="61">
        <v>0.17</v>
      </c>
      <c r="E82" s="61">
        <v>0.17</v>
      </c>
      <c r="F82" s="46">
        <v>4</v>
      </c>
      <c r="G82" s="46">
        <f t="shared" si="0"/>
        <v>680</v>
      </c>
      <c r="H82" s="61" t="s">
        <v>120</v>
      </c>
      <c r="I82" s="46" t="s">
        <v>22</v>
      </c>
      <c r="J82" s="46" t="s">
        <v>22</v>
      </c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</row>
    <row r="83" spans="1:26" ht="12.75" customHeight="1">
      <c r="A83" s="8"/>
      <c r="B83" s="8"/>
      <c r="C83" s="100"/>
      <c r="D83" s="7"/>
      <c r="E83" s="7"/>
      <c r="F83" s="7"/>
      <c r="G83" s="7"/>
      <c r="H83" s="6"/>
      <c r="I83" s="147"/>
      <c r="J83" s="147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</row>
    <row r="84" spans="1:26" ht="12.75" customHeight="1">
      <c r="A84" s="8"/>
      <c r="B84" s="8"/>
      <c r="C84" s="100"/>
      <c r="D84" s="7"/>
      <c r="E84" s="7"/>
      <c r="F84" s="7"/>
      <c r="G84" s="7"/>
      <c r="H84" s="6"/>
      <c r="I84" s="147"/>
      <c r="J84" s="147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</row>
    <row r="85" spans="1:26" ht="12.75" customHeight="1">
      <c r="A85" s="8"/>
      <c r="B85" s="8"/>
      <c r="C85" s="100"/>
      <c r="D85" s="7"/>
      <c r="E85" s="7"/>
      <c r="F85" s="7"/>
      <c r="G85" s="7"/>
      <c r="H85" s="6"/>
      <c r="I85" s="147"/>
      <c r="J85" s="147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</row>
    <row r="86" spans="1:26" ht="12.75" customHeight="1">
      <c r="A86" s="8"/>
      <c r="B86" s="8"/>
      <c r="C86" s="100"/>
      <c r="D86" s="7"/>
      <c r="E86" s="7"/>
      <c r="F86" s="7"/>
      <c r="G86" s="7"/>
      <c r="H86" s="6"/>
      <c r="I86" s="147"/>
      <c r="J86" s="147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</row>
    <row r="87" spans="1:26" ht="12.75" customHeight="1">
      <c r="A87" s="8"/>
      <c r="B87" s="8"/>
      <c r="C87" s="100"/>
      <c r="D87" s="7"/>
      <c r="E87" s="7"/>
      <c r="F87" s="7"/>
      <c r="G87" s="7"/>
      <c r="H87" s="6"/>
      <c r="I87" s="147"/>
      <c r="J87" s="147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</row>
    <row r="88" spans="1:26" ht="12.75" customHeight="1">
      <c r="A88" s="8"/>
      <c r="B88" s="8"/>
      <c r="C88" s="100"/>
      <c r="D88" s="7"/>
      <c r="E88" s="7"/>
      <c r="F88" s="7"/>
      <c r="G88" s="7"/>
      <c r="H88" s="6"/>
      <c r="I88" s="147"/>
      <c r="J88" s="147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</row>
    <row r="89" spans="1:26" ht="12.75" customHeight="1">
      <c r="A89" s="8"/>
      <c r="B89" s="8"/>
      <c r="C89" s="100"/>
      <c r="D89" s="7"/>
      <c r="E89" s="7"/>
      <c r="F89" s="7"/>
      <c r="G89" s="7"/>
      <c r="H89" s="6"/>
      <c r="I89" s="147"/>
      <c r="J89" s="147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</row>
    <row r="90" spans="1:26" ht="12.75" customHeight="1">
      <c r="A90" s="8"/>
      <c r="B90" s="8"/>
      <c r="C90" s="100"/>
      <c r="D90" s="7"/>
      <c r="E90" s="7"/>
      <c r="F90" s="7"/>
      <c r="G90" s="7"/>
      <c r="H90" s="6"/>
      <c r="I90" s="147"/>
      <c r="J90" s="147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</row>
    <row r="91" spans="1:26" ht="12.75" customHeight="1">
      <c r="A91" s="8"/>
      <c r="B91" s="8"/>
      <c r="C91" s="100"/>
      <c r="D91" s="7"/>
      <c r="E91" s="7"/>
      <c r="F91" s="7"/>
      <c r="G91" s="7"/>
      <c r="H91" s="6"/>
      <c r="I91" s="147"/>
      <c r="J91" s="147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</row>
    <row r="92" spans="1:26" ht="12.75" customHeight="1">
      <c r="A92" s="8"/>
      <c r="B92" s="8"/>
      <c r="C92" s="100"/>
      <c r="D92" s="7"/>
      <c r="E92" s="7"/>
      <c r="F92" s="7"/>
      <c r="G92" s="7"/>
      <c r="H92" s="6"/>
      <c r="I92" s="147"/>
      <c r="J92" s="147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</row>
    <row r="93" spans="1:26" ht="12.75" customHeight="1">
      <c r="A93" s="8"/>
      <c r="B93" s="8"/>
      <c r="C93" s="100"/>
      <c r="D93" s="7"/>
      <c r="E93" s="7"/>
      <c r="F93" s="7"/>
      <c r="G93" s="7"/>
      <c r="H93" s="6"/>
      <c r="I93" s="147"/>
      <c r="J93" s="147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 spans="1:26" ht="12.75" customHeight="1">
      <c r="A94" s="8"/>
      <c r="B94" s="8"/>
      <c r="C94" s="100"/>
      <c r="D94" s="7"/>
      <c r="E94" s="7"/>
      <c r="F94" s="7"/>
      <c r="G94" s="7"/>
      <c r="H94" s="6"/>
      <c r="I94" s="147"/>
      <c r="J94" s="147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</row>
    <row r="95" spans="1:26" ht="12.75" customHeight="1">
      <c r="A95" s="8"/>
      <c r="B95" s="8"/>
      <c r="C95" s="100"/>
      <c r="D95" s="7"/>
      <c r="E95" s="7"/>
      <c r="F95" s="7"/>
      <c r="G95" s="7"/>
      <c r="H95" s="6"/>
      <c r="I95" s="147"/>
      <c r="J95" s="147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</row>
    <row r="96" spans="1:26" ht="12.75" customHeight="1">
      <c r="A96" s="8"/>
      <c r="B96" s="8"/>
      <c r="C96" s="100"/>
      <c r="D96" s="7"/>
      <c r="E96" s="7"/>
      <c r="F96" s="7"/>
      <c r="G96" s="7"/>
      <c r="H96" s="6"/>
      <c r="I96" s="147"/>
      <c r="J96" s="147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</row>
    <row r="97" spans="1:26" ht="12.75" customHeight="1">
      <c r="A97" s="8"/>
      <c r="B97" s="8"/>
      <c r="C97" s="100"/>
      <c r="D97" s="7"/>
      <c r="E97" s="7"/>
      <c r="F97" s="7"/>
      <c r="G97" s="7"/>
      <c r="H97" s="6"/>
      <c r="I97" s="147"/>
      <c r="J97" s="147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</row>
    <row r="98" spans="1:26" ht="12.75" customHeight="1">
      <c r="A98" s="8"/>
      <c r="B98" s="8"/>
      <c r="C98" s="100"/>
      <c r="D98" s="7"/>
      <c r="E98" s="7"/>
      <c r="F98" s="7"/>
      <c r="G98" s="7"/>
      <c r="H98" s="6"/>
      <c r="I98" s="147"/>
      <c r="J98" s="147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</row>
    <row r="99" spans="1:26" ht="12.75" customHeight="1">
      <c r="A99" s="8"/>
      <c r="B99" s="8"/>
      <c r="C99" s="100"/>
      <c r="D99" s="7"/>
      <c r="E99" s="7"/>
      <c r="F99" s="7"/>
      <c r="G99" s="7"/>
      <c r="H99" s="6"/>
      <c r="I99" s="147"/>
      <c r="J99" s="147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</row>
    <row r="100" spans="1:26" ht="12.75" customHeight="1">
      <c r="A100" s="8"/>
      <c r="B100" s="8"/>
      <c r="C100" s="100"/>
      <c r="D100" s="7"/>
      <c r="E100" s="7"/>
      <c r="F100" s="7"/>
      <c r="G100" s="7"/>
      <c r="H100" s="6"/>
      <c r="I100" s="147"/>
      <c r="J100" s="147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 spans="1:26" ht="12.75" customHeight="1">
      <c r="A101" s="8"/>
      <c r="B101" s="8"/>
      <c r="C101" s="100"/>
      <c r="D101" s="7"/>
      <c r="E101" s="7"/>
      <c r="F101" s="7"/>
      <c r="G101" s="7"/>
      <c r="H101" s="6"/>
      <c r="I101" s="147"/>
      <c r="J101" s="147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</row>
    <row r="102" spans="1:26" ht="12.75" customHeight="1">
      <c r="A102" s="8"/>
      <c r="B102" s="8"/>
      <c r="C102" s="100"/>
      <c r="D102" s="7"/>
      <c r="E102" s="7"/>
      <c r="F102" s="7"/>
      <c r="G102" s="7"/>
      <c r="H102" s="6"/>
      <c r="I102" s="147"/>
      <c r="J102" s="147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</row>
    <row r="103" spans="1:26" ht="12.75" customHeight="1">
      <c r="A103" s="8"/>
      <c r="B103" s="8"/>
      <c r="C103" s="100"/>
      <c r="D103" s="7"/>
      <c r="E103" s="7"/>
      <c r="F103" s="7"/>
      <c r="G103" s="7"/>
      <c r="H103" s="6"/>
      <c r="I103" s="147"/>
      <c r="J103" s="147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</row>
    <row r="104" spans="1:26" ht="12.75" customHeight="1">
      <c r="A104" s="8"/>
      <c r="B104" s="8"/>
      <c r="C104" s="100"/>
      <c r="D104" s="7"/>
      <c r="E104" s="7"/>
      <c r="F104" s="7"/>
      <c r="G104" s="7"/>
      <c r="H104" s="6"/>
      <c r="I104" s="147"/>
      <c r="J104" s="147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</row>
    <row r="105" spans="1:26" ht="12.75" customHeight="1">
      <c r="A105" s="8"/>
      <c r="B105" s="8"/>
      <c r="C105" s="100"/>
      <c r="D105" s="7"/>
      <c r="E105" s="7"/>
      <c r="F105" s="7"/>
      <c r="G105" s="7"/>
      <c r="H105" s="6"/>
      <c r="I105" s="147"/>
      <c r="J105" s="147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</row>
    <row r="106" spans="1:26" ht="12.75" customHeight="1">
      <c r="A106" s="8"/>
      <c r="B106" s="8"/>
      <c r="C106" s="100"/>
      <c r="D106" s="7"/>
      <c r="E106" s="7"/>
      <c r="F106" s="7"/>
      <c r="G106" s="7"/>
      <c r="H106" s="6"/>
      <c r="I106" s="147"/>
      <c r="J106" s="147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</row>
    <row r="107" spans="1:26" ht="12.75" customHeight="1">
      <c r="A107" s="8"/>
      <c r="B107" s="8"/>
      <c r="C107" s="100"/>
      <c r="D107" s="7"/>
      <c r="E107" s="7"/>
      <c r="F107" s="7"/>
      <c r="G107" s="7"/>
      <c r="H107" s="6"/>
      <c r="I107" s="147"/>
      <c r="J107" s="147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</row>
    <row r="108" spans="1:26" ht="12.75" customHeight="1">
      <c r="A108" s="8"/>
      <c r="B108" s="8"/>
      <c r="C108" s="100"/>
      <c r="D108" s="7"/>
      <c r="E108" s="7"/>
      <c r="F108" s="7"/>
      <c r="G108" s="7"/>
      <c r="H108" s="6"/>
      <c r="I108" s="147"/>
      <c r="J108" s="147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</row>
    <row r="109" spans="1:26" ht="12.75" customHeight="1">
      <c r="A109" s="8"/>
      <c r="B109" s="8"/>
      <c r="C109" s="100"/>
      <c r="D109" s="7"/>
      <c r="E109" s="7"/>
      <c r="F109" s="7"/>
      <c r="G109" s="7"/>
      <c r="H109" s="6"/>
      <c r="I109" s="147"/>
      <c r="J109" s="147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</row>
    <row r="110" spans="1:26" ht="12.75" customHeight="1">
      <c r="A110" s="8"/>
      <c r="B110" s="8"/>
      <c r="C110" s="100"/>
      <c r="D110" s="7"/>
      <c r="E110" s="7"/>
      <c r="F110" s="7"/>
      <c r="G110" s="7"/>
      <c r="H110" s="6"/>
      <c r="I110" s="147"/>
      <c r="J110" s="147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</row>
    <row r="111" spans="1:26" ht="12.75" customHeight="1">
      <c r="A111" s="8"/>
      <c r="B111" s="8"/>
      <c r="C111" s="100"/>
      <c r="D111" s="7"/>
      <c r="E111" s="7"/>
      <c r="F111" s="7"/>
      <c r="G111" s="7"/>
      <c r="H111" s="6"/>
      <c r="I111" s="147"/>
      <c r="J111" s="147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</row>
    <row r="112" spans="1:26" ht="12.75" customHeight="1">
      <c r="A112" s="8"/>
      <c r="B112" s="8"/>
      <c r="C112" s="100"/>
      <c r="D112" s="7"/>
      <c r="E112" s="7"/>
      <c r="F112" s="7"/>
      <c r="G112" s="7"/>
      <c r="H112" s="6"/>
      <c r="I112" s="147"/>
      <c r="J112" s="147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</row>
    <row r="113" spans="1:26" ht="12.75" customHeight="1">
      <c r="A113" s="8"/>
      <c r="B113" s="8"/>
      <c r="C113" s="100"/>
      <c r="D113" s="7"/>
      <c r="E113" s="7"/>
      <c r="F113" s="7"/>
      <c r="G113" s="7"/>
      <c r="H113" s="6"/>
      <c r="I113" s="147"/>
      <c r="J113" s="147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</row>
    <row r="114" spans="1:26" ht="12.75" customHeight="1">
      <c r="A114" s="8"/>
      <c r="B114" s="8"/>
      <c r="C114" s="100"/>
      <c r="D114" s="7"/>
      <c r="E114" s="7"/>
      <c r="F114" s="7"/>
      <c r="G114" s="7"/>
      <c r="H114" s="6"/>
      <c r="I114" s="147"/>
      <c r="J114" s="147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</row>
    <row r="115" spans="1:26" ht="12.75" customHeight="1">
      <c r="A115" s="8"/>
      <c r="B115" s="8"/>
      <c r="C115" s="100"/>
      <c r="D115" s="7"/>
      <c r="E115" s="7"/>
      <c r="F115" s="7"/>
      <c r="G115" s="7"/>
      <c r="H115" s="6"/>
      <c r="I115" s="147"/>
      <c r="J115" s="147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</row>
    <row r="116" spans="1:26" ht="12.75" customHeight="1">
      <c r="A116" s="8"/>
      <c r="B116" s="8"/>
      <c r="C116" s="100"/>
      <c r="D116" s="7"/>
      <c r="E116" s="7"/>
      <c r="F116" s="7"/>
      <c r="G116" s="7"/>
      <c r="H116" s="6"/>
      <c r="I116" s="147"/>
      <c r="J116" s="147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</row>
    <row r="117" spans="1:26" ht="12.75" customHeight="1">
      <c r="A117" s="8"/>
      <c r="B117" s="8"/>
      <c r="C117" s="100"/>
      <c r="D117" s="7"/>
      <c r="E117" s="7"/>
      <c r="F117" s="7"/>
      <c r="G117" s="7"/>
      <c r="H117" s="6"/>
      <c r="I117" s="147"/>
      <c r="J117" s="147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</row>
    <row r="118" spans="1:26" ht="12.75" customHeight="1">
      <c r="A118" s="8"/>
      <c r="B118" s="8"/>
      <c r="C118" s="100"/>
      <c r="D118" s="7"/>
      <c r="E118" s="7"/>
      <c r="F118" s="7"/>
      <c r="G118" s="7"/>
      <c r="H118" s="6"/>
      <c r="I118" s="147"/>
      <c r="J118" s="147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</row>
    <row r="119" spans="1:26" ht="12.75" customHeight="1">
      <c r="A119" s="8"/>
      <c r="B119" s="8"/>
      <c r="C119" s="100"/>
      <c r="D119" s="7"/>
      <c r="E119" s="7"/>
      <c r="F119" s="7"/>
      <c r="G119" s="7"/>
      <c r="H119" s="6"/>
      <c r="I119" s="147"/>
      <c r="J119" s="147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</row>
    <row r="120" spans="1:26" ht="12.75" customHeight="1">
      <c r="A120" s="8"/>
      <c r="B120" s="8"/>
      <c r="C120" s="100"/>
      <c r="D120" s="7"/>
      <c r="E120" s="7"/>
      <c r="F120" s="7"/>
      <c r="G120" s="7"/>
      <c r="H120" s="6"/>
      <c r="I120" s="147"/>
      <c r="J120" s="147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</row>
    <row r="121" spans="1:26" ht="12.75" customHeight="1">
      <c r="A121" s="8"/>
      <c r="B121" s="8"/>
      <c r="C121" s="100"/>
      <c r="D121" s="7"/>
      <c r="E121" s="7"/>
      <c r="F121" s="7"/>
      <c r="G121" s="7"/>
      <c r="H121" s="6"/>
      <c r="I121" s="147"/>
      <c r="J121" s="147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</row>
    <row r="122" spans="1:26" ht="12.75" customHeight="1">
      <c r="A122" s="8"/>
      <c r="B122" s="8"/>
      <c r="C122" s="100"/>
      <c r="D122" s="7"/>
      <c r="E122" s="7"/>
      <c r="F122" s="7"/>
      <c r="G122" s="7"/>
      <c r="H122" s="6"/>
      <c r="I122" s="147"/>
      <c r="J122" s="147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</row>
    <row r="123" spans="1:26" ht="12.75" customHeight="1">
      <c r="A123" s="8"/>
      <c r="B123" s="8"/>
      <c r="C123" s="100"/>
      <c r="D123" s="7"/>
      <c r="E123" s="7"/>
      <c r="F123" s="7"/>
      <c r="G123" s="7"/>
      <c r="H123" s="6"/>
      <c r="I123" s="147"/>
      <c r="J123" s="147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</row>
    <row r="124" spans="1:26" ht="12.75" customHeight="1">
      <c r="A124" s="8"/>
      <c r="B124" s="8"/>
      <c r="C124" s="100"/>
      <c r="D124" s="7"/>
      <c r="E124" s="7"/>
      <c r="F124" s="7"/>
      <c r="G124" s="7"/>
      <c r="H124" s="6"/>
      <c r="I124" s="147"/>
      <c r="J124" s="147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</row>
    <row r="125" spans="1:26" ht="12.75" customHeight="1">
      <c r="A125" s="8"/>
      <c r="B125" s="8"/>
      <c r="C125" s="100"/>
      <c r="D125" s="7"/>
      <c r="E125" s="7"/>
      <c r="F125" s="7"/>
      <c r="G125" s="7"/>
      <c r="H125" s="6"/>
      <c r="I125" s="147"/>
      <c r="J125" s="147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</row>
    <row r="126" spans="1:26" ht="12.75" customHeight="1">
      <c r="A126" s="8"/>
      <c r="B126" s="8"/>
      <c r="C126" s="100"/>
      <c r="D126" s="7"/>
      <c r="E126" s="7"/>
      <c r="F126" s="7"/>
      <c r="G126" s="7"/>
      <c r="H126" s="6"/>
      <c r="I126" s="147"/>
      <c r="J126" s="147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</row>
    <row r="127" spans="1:26" ht="12.75" customHeight="1">
      <c r="A127" s="8"/>
      <c r="B127" s="8"/>
      <c r="C127" s="100"/>
      <c r="D127" s="7"/>
      <c r="E127" s="7"/>
      <c r="F127" s="7"/>
      <c r="G127" s="7"/>
      <c r="H127" s="6"/>
      <c r="I127" s="147"/>
      <c r="J127" s="147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</row>
    <row r="128" spans="1:26" ht="12.75" customHeight="1">
      <c r="A128" s="8"/>
      <c r="B128" s="8"/>
      <c r="C128" s="100"/>
      <c r="D128" s="7"/>
      <c r="E128" s="7"/>
      <c r="F128" s="7"/>
      <c r="G128" s="7"/>
      <c r="H128" s="6"/>
      <c r="I128" s="147"/>
      <c r="J128" s="147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</row>
    <row r="129" spans="1:26" ht="12.75" customHeight="1">
      <c r="A129" s="8"/>
      <c r="B129" s="8"/>
      <c r="C129" s="100"/>
      <c r="D129" s="7"/>
      <c r="E129" s="7"/>
      <c r="F129" s="7"/>
      <c r="G129" s="7"/>
      <c r="H129" s="6"/>
      <c r="I129" s="147"/>
      <c r="J129" s="147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</row>
    <row r="130" spans="1:26" ht="12.75" customHeight="1">
      <c r="A130" s="8"/>
      <c r="B130" s="8"/>
      <c r="C130" s="100"/>
      <c r="D130" s="7"/>
      <c r="E130" s="7"/>
      <c r="F130" s="7"/>
      <c r="G130" s="7"/>
      <c r="H130" s="6"/>
      <c r="I130" s="147"/>
      <c r="J130" s="147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</row>
    <row r="131" spans="1:26" ht="12.75" customHeight="1">
      <c r="A131" s="8"/>
      <c r="B131" s="8"/>
      <c r="C131" s="100"/>
      <c r="D131" s="7"/>
      <c r="E131" s="7"/>
      <c r="F131" s="7"/>
      <c r="G131" s="7"/>
      <c r="H131" s="6"/>
      <c r="I131" s="147"/>
      <c r="J131" s="147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</row>
    <row r="132" spans="1:26" ht="12.75" customHeight="1">
      <c r="A132" s="8"/>
      <c r="B132" s="8"/>
      <c r="C132" s="100"/>
      <c r="D132" s="7"/>
      <c r="E132" s="7"/>
      <c r="F132" s="7"/>
      <c r="G132" s="7"/>
      <c r="H132" s="6"/>
      <c r="I132" s="147"/>
      <c r="J132" s="147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</row>
    <row r="133" spans="1:26" ht="12.75" customHeight="1">
      <c r="A133" s="8"/>
      <c r="B133" s="8"/>
      <c r="C133" s="100"/>
      <c r="D133" s="7"/>
      <c r="E133" s="7"/>
      <c r="F133" s="7"/>
      <c r="G133" s="7"/>
      <c r="H133" s="6"/>
      <c r="I133" s="147"/>
      <c r="J133" s="147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</row>
    <row r="134" spans="1:26" ht="12.75" customHeight="1">
      <c r="A134" s="8"/>
      <c r="B134" s="8"/>
      <c r="C134" s="100"/>
      <c r="D134" s="7"/>
      <c r="E134" s="7"/>
      <c r="F134" s="7"/>
      <c r="G134" s="7"/>
      <c r="H134" s="6"/>
      <c r="I134" s="147"/>
      <c r="J134" s="147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</row>
    <row r="135" spans="1:26" ht="12.75" customHeight="1">
      <c r="A135" s="8"/>
      <c r="B135" s="8"/>
      <c r="C135" s="100"/>
      <c r="D135" s="7"/>
      <c r="E135" s="7"/>
      <c r="F135" s="7"/>
      <c r="G135" s="7"/>
      <c r="H135" s="6"/>
      <c r="I135" s="147"/>
      <c r="J135" s="147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</row>
    <row r="136" spans="1:26" ht="12.75" customHeight="1">
      <c r="A136" s="8"/>
      <c r="B136" s="8"/>
      <c r="C136" s="100"/>
      <c r="D136" s="7"/>
      <c r="E136" s="7"/>
      <c r="F136" s="7"/>
      <c r="G136" s="7"/>
      <c r="H136" s="6"/>
      <c r="I136" s="147"/>
      <c r="J136" s="147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</row>
    <row r="137" spans="1:26" ht="12.75" customHeight="1">
      <c r="A137" s="8"/>
      <c r="B137" s="8"/>
      <c r="C137" s="100"/>
      <c r="D137" s="7"/>
      <c r="E137" s="7"/>
      <c r="F137" s="7"/>
      <c r="G137" s="7"/>
      <c r="H137" s="6"/>
      <c r="I137" s="147"/>
      <c r="J137" s="147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</row>
    <row r="138" spans="1:26" ht="12.75" customHeight="1">
      <c r="A138" s="8"/>
      <c r="B138" s="8"/>
      <c r="C138" s="100"/>
      <c r="D138" s="7"/>
      <c r="E138" s="7"/>
      <c r="F138" s="7"/>
      <c r="G138" s="7"/>
      <c r="H138" s="6"/>
      <c r="I138" s="147"/>
      <c r="J138" s="147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</row>
    <row r="139" spans="1:26" ht="12.75" customHeight="1">
      <c r="A139" s="8"/>
      <c r="B139" s="8"/>
      <c r="C139" s="100"/>
      <c r="D139" s="7"/>
      <c r="E139" s="7"/>
      <c r="F139" s="7"/>
      <c r="G139" s="7"/>
      <c r="H139" s="6"/>
      <c r="I139" s="147"/>
      <c r="J139" s="147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</row>
    <row r="140" spans="1:26" ht="12.75" customHeight="1">
      <c r="A140" s="8"/>
      <c r="B140" s="8"/>
      <c r="C140" s="100"/>
      <c r="D140" s="7"/>
      <c r="E140" s="7"/>
      <c r="F140" s="7"/>
      <c r="G140" s="7"/>
      <c r="H140" s="6"/>
      <c r="I140" s="147"/>
      <c r="J140" s="147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</row>
    <row r="141" spans="1:26" ht="12.75" customHeight="1">
      <c r="A141" s="8"/>
      <c r="B141" s="8"/>
      <c r="C141" s="100"/>
      <c r="D141" s="7"/>
      <c r="E141" s="7"/>
      <c r="F141" s="7"/>
      <c r="G141" s="7"/>
      <c r="H141" s="6"/>
      <c r="I141" s="147"/>
      <c r="J141" s="147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</row>
    <row r="142" spans="1:26" ht="12.75" customHeight="1">
      <c r="A142" s="8"/>
      <c r="B142" s="8"/>
      <c r="C142" s="100"/>
      <c r="D142" s="7"/>
      <c r="E142" s="7"/>
      <c r="F142" s="7"/>
      <c r="G142" s="7"/>
      <c r="H142" s="6"/>
      <c r="I142" s="147"/>
      <c r="J142" s="147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</row>
    <row r="143" spans="1:26" ht="12.75" customHeight="1">
      <c r="A143" s="8"/>
      <c r="B143" s="8"/>
      <c r="C143" s="100"/>
      <c r="D143" s="7"/>
      <c r="E143" s="7"/>
      <c r="F143" s="7"/>
      <c r="G143" s="7"/>
      <c r="H143" s="6"/>
      <c r="I143" s="147"/>
      <c r="J143" s="147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</row>
    <row r="144" spans="1:26" ht="12.75" customHeight="1">
      <c r="A144" s="8"/>
      <c r="B144" s="8"/>
      <c r="C144" s="100"/>
      <c r="D144" s="7"/>
      <c r="E144" s="7"/>
      <c r="F144" s="7"/>
      <c r="G144" s="7"/>
      <c r="H144" s="6"/>
      <c r="I144" s="147"/>
      <c r="J144" s="147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</row>
    <row r="145" spans="1:26" ht="12.75" customHeight="1">
      <c r="A145" s="8"/>
      <c r="B145" s="8"/>
      <c r="C145" s="100"/>
      <c r="D145" s="7"/>
      <c r="E145" s="7"/>
      <c r="F145" s="7"/>
      <c r="G145" s="7"/>
      <c r="H145" s="6"/>
      <c r="I145" s="147"/>
      <c r="J145" s="147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</row>
    <row r="146" spans="1:26" ht="12.75" customHeight="1">
      <c r="A146" s="8"/>
      <c r="B146" s="8"/>
      <c r="C146" s="100"/>
      <c r="D146" s="7"/>
      <c r="E146" s="7"/>
      <c r="F146" s="7"/>
      <c r="G146" s="7"/>
      <c r="H146" s="6"/>
      <c r="I146" s="147"/>
      <c r="J146" s="147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</row>
    <row r="147" spans="1:26" ht="12.75" customHeight="1">
      <c r="A147" s="8"/>
      <c r="B147" s="8"/>
      <c r="C147" s="100"/>
      <c r="D147" s="7"/>
      <c r="E147" s="7"/>
      <c r="F147" s="7"/>
      <c r="G147" s="7"/>
      <c r="H147" s="6"/>
      <c r="I147" s="147"/>
      <c r="J147" s="147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</row>
    <row r="148" spans="1:26" ht="12.75" customHeight="1">
      <c r="A148" s="8"/>
      <c r="B148" s="8"/>
      <c r="C148" s="100"/>
      <c r="D148" s="7"/>
      <c r="E148" s="7"/>
      <c r="F148" s="7"/>
      <c r="G148" s="7"/>
      <c r="H148" s="6"/>
      <c r="I148" s="147"/>
      <c r="J148" s="147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</row>
    <row r="149" spans="1:26" ht="12.75" customHeight="1">
      <c r="A149" s="8"/>
      <c r="B149" s="8"/>
      <c r="C149" s="100"/>
      <c r="D149" s="7"/>
      <c r="E149" s="7"/>
      <c r="F149" s="7"/>
      <c r="G149" s="7"/>
      <c r="H149" s="6"/>
      <c r="I149" s="147"/>
      <c r="J149" s="147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</row>
    <row r="150" spans="1:26" ht="12.75" customHeight="1">
      <c r="A150" s="8"/>
      <c r="B150" s="8"/>
      <c r="C150" s="100"/>
      <c r="D150" s="7"/>
      <c r="E150" s="7"/>
      <c r="F150" s="7"/>
      <c r="G150" s="7"/>
      <c r="H150" s="6"/>
      <c r="I150" s="147"/>
      <c r="J150" s="147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</row>
    <row r="151" spans="1:26" ht="12.75" customHeight="1">
      <c r="A151" s="8"/>
      <c r="B151" s="8"/>
      <c r="C151" s="100"/>
      <c r="D151" s="7"/>
      <c r="E151" s="7"/>
      <c r="F151" s="7"/>
      <c r="G151" s="7"/>
      <c r="H151" s="6"/>
      <c r="I151" s="147"/>
      <c r="J151" s="147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</row>
    <row r="152" spans="1:26" ht="12.75" customHeight="1">
      <c r="A152" s="8"/>
      <c r="B152" s="8"/>
      <c r="C152" s="100"/>
      <c r="D152" s="7"/>
      <c r="E152" s="7"/>
      <c r="F152" s="7"/>
      <c r="G152" s="7"/>
      <c r="H152" s="6"/>
      <c r="I152" s="147"/>
      <c r="J152" s="147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</row>
    <row r="153" spans="1:26" ht="12.75" customHeight="1">
      <c r="A153" s="8"/>
      <c r="B153" s="8"/>
      <c r="C153" s="100"/>
      <c r="D153" s="7"/>
      <c r="E153" s="7"/>
      <c r="F153" s="7"/>
      <c r="G153" s="7"/>
      <c r="H153" s="6"/>
      <c r="I153" s="147"/>
      <c r="J153" s="147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</row>
    <row r="154" spans="1:26" ht="12.75" customHeight="1">
      <c r="A154" s="8"/>
      <c r="B154" s="8"/>
      <c r="C154" s="100"/>
      <c r="D154" s="7"/>
      <c r="E154" s="7"/>
      <c r="F154" s="7"/>
      <c r="G154" s="7"/>
      <c r="H154" s="6"/>
      <c r="I154" s="147"/>
      <c r="J154" s="147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</row>
    <row r="155" spans="1:26" ht="12.75" customHeight="1">
      <c r="A155" s="8"/>
      <c r="B155" s="8"/>
      <c r="C155" s="100"/>
      <c r="D155" s="7"/>
      <c r="E155" s="7"/>
      <c r="F155" s="7"/>
      <c r="G155" s="7"/>
      <c r="H155" s="6"/>
      <c r="I155" s="147"/>
      <c r="J155" s="147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</row>
    <row r="156" spans="1:26" ht="12.75" customHeight="1">
      <c r="A156" s="8"/>
      <c r="B156" s="8"/>
      <c r="C156" s="100"/>
      <c r="D156" s="7"/>
      <c r="E156" s="7"/>
      <c r="F156" s="7"/>
      <c r="G156" s="7"/>
      <c r="H156" s="6"/>
      <c r="I156" s="147"/>
      <c r="J156" s="147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</row>
    <row r="157" spans="1:26" ht="12.75" customHeight="1">
      <c r="A157" s="8"/>
      <c r="B157" s="8"/>
      <c r="C157" s="100"/>
      <c r="D157" s="7"/>
      <c r="E157" s="7"/>
      <c r="F157" s="7"/>
      <c r="G157" s="7"/>
      <c r="H157" s="6"/>
      <c r="I157" s="147"/>
      <c r="J157" s="147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</row>
    <row r="158" spans="1:26" ht="12.75" customHeight="1">
      <c r="A158" s="8"/>
      <c r="B158" s="8"/>
      <c r="C158" s="100"/>
      <c r="D158" s="7"/>
      <c r="E158" s="7"/>
      <c r="F158" s="7"/>
      <c r="G158" s="7"/>
      <c r="H158" s="6"/>
      <c r="I158" s="147"/>
      <c r="J158" s="147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</row>
    <row r="159" spans="1:26" ht="12.75" customHeight="1">
      <c r="A159" s="8"/>
      <c r="B159" s="8"/>
      <c r="C159" s="100"/>
      <c r="D159" s="7"/>
      <c r="E159" s="7"/>
      <c r="F159" s="7"/>
      <c r="G159" s="7"/>
      <c r="H159" s="6"/>
      <c r="I159" s="147"/>
      <c r="J159" s="147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</row>
    <row r="160" spans="1:26" ht="12.75" customHeight="1">
      <c r="A160" s="8"/>
      <c r="B160" s="8"/>
      <c r="C160" s="100"/>
      <c r="D160" s="7"/>
      <c r="E160" s="7"/>
      <c r="F160" s="7"/>
      <c r="G160" s="7"/>
      <c r="H160" s="6"/>
      <c r="I160" s="147"/>
      <c r="J160" s="147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</row>
    <row r="161" spans="1:26" ht="12.75" customHeight="1">
      <c r="A161" s="8"/>
      <c r="B161" s="8"/>
      <c r="C161" s="100"/>
      <c r="D161" s="7"/>
      <c r="E161" s="7"/>
      <c r="F161" s="7"/>
      <c r="G161" s="7"/>
      <c r="H161" s="6"/>
      <c r="I161" s="147"/>
      <c r="J161" s="147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</row>
    <row r="162" spans="1:26" ht="12.75" customHeight="1">
      <c r="A162" s="8"/>
      <c r="B162" s="8"/>
      <c r="C162" s="100"/>
      <c r="D162" s="7"/>
      <c r="E162" s="7"/>
      <c r="F162" s="7"/>
      <c r="G162" s="7"/>
      <c r="H162" s="6"/>
      <c r="I162" s="147"/>
      <c r="J162" s="147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</row>
    <row r="163" spans="1:26" ht="12.75" customHeight="1">
      <c r="A163" s="8"/>
      <c r="B163" s="8"/>
      <c r="C163" s="100"/>
      <c r="D163" s="7"/>
      <c r="E163" s="7"/>
      <c r="F163" s="7"/>
      <c r="G163" s="7"/>
      <c r="H163" s="6"/>
      <c r="I163" s="147"/>
      <c r="J163" s="147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</row>
    <row r="164" spans="1:26" ht="12.75" customHeight="1">
      <c r="A164" s="8"/>
      <c r="B164" s="8"/>
      <c r="C164" s="100"/>
      <c r="D164" s="7"/>
      <c r="E164" s="7"/>
      <c r="F164" s="7"/>
      <c r="G164" s="7"/>
      <c r="H164" s="6"/>
      <c r="I164" s="147"/>
      <c r="J164" s="147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</row>
    <row r="165" spans="1:26" ht="12.75" customHeight="1">
      <c r="A165" s="8"/>
      <c r="B165" s="8"/>
      <c r="C165" s="100"/>
      <c r="D165" s="7"/>
      <c r="E165" s="7"/>
      <c r="F165" s="7"/>
      <c r="G165" s="7"/>
      <c r="H165" s="6"/>
      <c r="I165" s="147"/>
      <c r="J165" s="147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</row>
    <row r="166" spans="1:26" ht="12.75" customHeight="1">
      <c r="A166" s="8"/>
      <c r="B166" s="8"/>
      <c r="C166" s="100"/>
      <c r="D166" s="7"/>
      <c r="E166" s="7"/>
      <c r="F166" s="7"/>
      <c r="G166" s="7"/>
      <c r="H166" s="6"/>
      <c r="I166" s="147"/>
      <c r="J166" s="147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</row>
    <row r="167" spans="1:26" ht="12.75" customHeight="1">
      <c r="A167" s="8"/>
      <c r="B167" s="8"/>
      <c r="C167" s="100"/>
      <c r="D167" s="7"/>
      <c r="E167" s="7"/>
      <c r="F167" s="7"/>
      <c r="G167" s="7"/>
      <c r="H167" s="6"/>
      <c r="I167" s="147"/>
      <c r="J167" s="147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</row>
    <row r="168" spans="1:26" ht="12.75" customHeight="1">
      <c r="A168" s="8"/>
      <c r="B168" s="8"/>
      <c r="C168" s="100"/>
      <c r="D168" s="7"/>
      <c r="E168" s="7"/>
      <c r="F168" s="7"/>
      <c r="G168" s="7"/>
      <c r="H168" s="6"/>
      <c r="I168" s="147"/>
      <c r="J168" s="147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</row>
    <row r="169" spans="1:26" ht="12.75" customHeight="1">
      <c r="A169" s="8"/>
      <c r="B169" s="8"/>
      <c r="C169" s="100"/>
      <c r="D169" s="7"/>
      <c r="E169" s="7"/>
      <c r="F169" s="7"/>
      <c r="G169" s="7"/>
      <c r="H169" s="6"/>
      <c r="I169" s="147"/>
      <c r="J169" s="147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</row>
    <row r="170" spans="1:26" ht="12.75" customHeight="1">
      <c r="A170" s="8"/>
      <c r="B170" s="8"/>
      <c r="C170" s="100"/>
      <c r="D170" s="7"/>
      <c r="E170" s="7"/>
      <c r="F170" s="7"/>
      <c r="G170" s="7"/>
      <c r="H170" s="6"/>
      <c r="I170" s="147"/>
      <c r="J170" s="147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</row>
    <row r="171" spans="1:26" ht="12.75" customHeight="1">
      <c r="A171" s="8"/>
      <c r="B171" s="8"/>
      <c r="C171" s="100"/>
      <c r="D171" s="7"/>
      <c r="E171" s="7"/>
      <c r="F171" s="7"/>
      <c r="G171" s="7"/>
      <c r="H171" s="6"/>
      <c r="I171" s="147"/>
      <c r="J171" s="147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</row>
    <row r="172" spans="1:26" ht="12.75" customHeight="1">
      <c r="A172" s="8"/>
      <c r="B172" s="8"/>
      <c r="C172" s="100"/>
      <c r="D172" s="7"/>
      <c r="E172" s="7"/>
      <c r="F172" s="7"/>
      <c r="G172" s="7"/>
      <c r="H172" s="6"/>
      <c r="I172" s="147"/>
      <c r="J172" s="147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</row>
    <row r="173" spans="1:26" ht="12.75" customHeight="1">
      <c r="A173" s="8"/>
      <c r="B173" s="8"/>
      <c r="C173" s="100"/>
      <c r="D173" s="7"/>
      <c r="E173" s="7"/>
      <c r="F173" s="7"/>
      <c r="G173" s="7"/>
      <c r="H173" s="6"/>
      <c r="I173" s="147"/>
      <c r="J173" s="147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</row>
    <row r="174" spans="1:26" ht="12.75" customHeight="1">
      <c r="A174" s="8"/>
      <c r="B174" s="8"/>
      <c r="C174" s="100"/>
      <c r="D174" s="7"/>
      <c r="E174" s="7"/>
      <c r="F174" s="7"/>
      <c r="G174" s="7"/>
      <c r="H174" s="6"/>
      <c r="I174" s="147"/>
      <c r="J174" s="147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</row>
    <row r="175" spans="1:26" ht="12.75" customHeight="1">
      <c r="A175" s="8"/>
      <c r="B175" s="8"/>
      <c r="C175" s="100"/>
      <c r="D175" s="7"/>
      <c r="E175" s="7"/>
      <c r="F175" s="7"/>
      <c r="G175" s="7"/>
      <c r="H175" s="6"/>
      <c r="I175" s="147"/>
      <c r="J175" s="147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</row>
    <row r="176" spans="1:26" ht="12.75" customHeight="1">
      <c r="A176" s="8"/>
      <c r="B176" s="8"/>
      <c r="C176" s="100"/>
      <c r="D176" s="7"/>
      <c r="E176" s="7"/>
      <c r="F176" s="7"/>
      <c r="G176" s="7"/>
      <c r="H176" s="6"/>
      <c r="I176" s="147"/>
      <c r="J176" s="147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</row>
    <row r="177" spans="1:26" ht="12.75" customHeight="1">
      <c r="A177" s="8"/>
      <c r="B177" s="8"/>
      <c r="C177" s="100"/>
      <c r="D177" s="7"/>
      <c r="E177" s="7"/>
      <c r="F177" s="7"/>
      <c r="G177" s="7"/>
      <c r="H177" s="6"/>
      <c r="I177" s="147"/>
      <c r="J177" s="147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</row>
    <row r="178" spans="1:26" ht="12.75" customHeight="1">
      <c r="A178" s="8"/>
      <c r="B178" s="8"/>
      <c r="C178" s="100"/>
      <c r="D178" s="7"/>
      <c r="E178" s="7"/>
      <c r="F178" s="7"/>
      <c r="G178" s="7"/>
      <c r="H178" s="6"/>
      <c r="I178" s="147"/>
      <c r="J178" s="147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</row>
    <row r="179" spans="1:26" ht="12.75" customHeight="1">
      <c r="A179" s="8"/>
      <c r="B179" s="8"/>
      <c r="C179" s="100"/>
      <c r="D179" s="7"/>
      <c r="E179" s="7"/>
      <c r="F179" s="7"/>
      <c r="G179" s="7"/>
      <c r="H179" s="6"/>
      <c r="I179" s="147"/>
      <c r="J179" s="147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</row>
    <row r="180" spans="1:26" ht="12.75" customHeight="1">
      <c r="A180" s="8"/>
      <c r="B180" s="8"/>
      <c r="C180" s="100"/>
      <c r="D180" s="7"/>
      <c r="E180" s="7"/>
      <c r="F180" s="7"/>
      <c r="G180" s="7"/>
      <c r="H180" s="6"/>
      <c r="I180" s="147"/>
      <c r="J180" s="147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</row>
    <row r="181" spans="1:26" ht="12.75" customHeight="1">
      <c r="A181" s="8"/>
      <c r="B181" s="8"/>
      <c r="C181" s="100"/>
      <c r="D181" s="7"/>
      <c r="E181" s="7"/>
      <c r="F181" s="7"/>
      <c r="G181" s="7"/>
      <c r="H181" s="6"/>
      <c r="I181" s="147"/>
      <c r="J181" s="147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</row>
    <row r="182" spans="1:26" ht="12.75" customHeight="1">
      <c r="A182" s="8"/>
      <c r="B182" s="8"/>
      <c r="C182" s="100"/>
      <c r="D182" s="7"/>
      <c r="E182" s="7"/>
      <c r="F182" s="7"/>
      <c r="G182" s="7"/>
      <c r="H182" s="6"/>
      <c r="I182" s="147"/>
      <c r="J182" s="147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</row>
    <row r="183" spans="1:26" ht="12.75" customHeight="1">
      <c r="A183" s="8"/>
      <c r="B183" s="8"/>
      <c r="C183" s="100"/>
      <c r="D183" s="7"/>
      <c r="E183" s="7"/>
      <c r="F183" s="7"/>
      <c r="G183" s="7"/>
      <c r="H183" s="6"/>
      <c r="I183" s="147"/>
      <c r="J183" s="147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</row>
    <row r="184" spans="1:26" ht="12.75" customHeight="1">
      <c r="A184" s="8"/>
      <c r="B184" s="8"/>
      <c r="C184" s="100"/>
      <c r="D184" s="7"/>
      <c r="E184" s="7"/>
      <c r="F184" s="7"/>
      <c r="G184" s="7"/>
      <c r="H184" s="6"/>
      <c r="I184" s="147"/>
      <c r="J184" s="147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</row>
    <row r="185" spans="1:26" ht="12.75" customHeight="1">
      <c r="A185" s="8"/>
      <c r="B185" s="8"/>
      <c r="C185" s="100"/>
      <c r="D185" s="7"/>
      <c r="E185" s="7"/>
      <c r="F185" s="7"/>
      <c r="G185" s="7"/>
      <c r="H185" s="6"/>
      <c r="I185" s="147"/>
      <c r="J185" s="147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</row>
    <row r="186" spans="1:26" ht="12.75" customHeight="1">
      <c r="A186" s="8"/>
      <c r="B186" s="8"/>
      <c r="C186" s="100"/>
      <c r="D186" s="7"/>
      <c r="E186" s="7"/>
      <c r="F186" s="7"/>
      <c r="G186" s="7"/>
      <c r="H186" s="6"/>
      <c r="I186" s="147"/>
      <c r="J186" s="147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</row>
    <row r="187" spans="1:26" ht="12.75" customHeight="1">
      <c r="A187" s="8"/>
      <c r="B187" s="8"/>
      <c r="C187" s="100"/>
      <c r="D187" s="7"/>
      <c r="E187" s="7"/>
      <c r="F187" s="7"/>
      <c r="G187" s="7"/>
      <c r="H187" s="6"/>
      <c r="I187" s="147"/>
      <c r="J187" s="147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</row>
    <row r="188" spans="1:26" ht="12.75" customHeight="1">
      <c r="A188" s="8"/>
      <c r="B188" s="8"/>
      <c r="C188" s="100"/>
      <c r="D188" s="7"/>
      <c r="E188" s="7"/>
      <c r="F188" s="7"/>
      <c r="G188" s="7"/>
      <c r="H188" s="6"/>
      <c r="I188" s="147"/>
      <c r="J188" s="147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</row>
    <row r="189" spans="1:26" ht="12.75" customHeight="1">
      <c r="A189" s="8"/>
      <c r="B189" s="8"/>
      <c r="C189" s="100"/>
      <c r="D189" s="7"/>
      <c r="E189" s="7"/>
      <c r="F189" s="7"/>
      <c r="G189" s="7"/>
      <c r="H189" s="6"/>
      <c r="I189" s="147"/>
      <c r="J189" s="147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</row>
    <row r="190" spans="1:26" ht="12.75" customHeight="1">
      <c r="A190" s="8"/>
      <c r="B190" s="8"/>
      <c r="C190" s="100"/>
      <c r="D190" s="7"/>
      <c r="E190" s="7"/>
      <c r="F190" s="7"/>
      <c r="G190" s="7"/>
      <c r="H190" s="6"/>
      <c r="I190" s="147"/>
      <c r="J190" s="147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</row>
    <row r="191" spans="1:26" ht="12.75" customHeight="1">
      <c r="A191" s="8"/>
      <c r="B191" s="8"/>
      <c r="C191" s="100"/>
      <c r="D191" s="7"/>
      <c r="E191" s="7"/>
      <c r="F191" s="7"/>
      <c r="G191" s="7"/>
      <c r="H191" s="6"/>
      <c r="I191" s="147"/>
      <c r="J191" s="147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</row>
    <row r="192" spans="1:26" ht="12.75" customHeight="1">
      <c r="A192" s="8"/>
      <c r="B192" s="8"/>
      <c r="C192" s="100"/>
      <c r="D192" s="7"/>
      <c r="E192" s="7"/>
      <c r="F192" s="7"/>
      <c r="G192" s="7"/>
      <c r="H192" s="6"/>
      <c r="I192" s="147"/>
      <c r="J192" s="147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</row>
    <row r="193" spans="1:26" ht="12.75" customHeight="1">
      <c r="A193" s="8"/>
      <c r="B193" s="8"/>
      <c r="C193" s="100"/>
      <c r="D193" s="7"/>
      <c r="E193" s="7"/>
      <c r="F193" s="7"/>
      <c r="G193" s="7"/>
      <c r="H193" s="6"/>
      <c r="I193" s="147"/>
      <c r="J193" s="147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</row>
    <row r="194" spans="1:26" ht="12.75" customHeight="1">
      <c r="A194" s="8"/>
      <c r="B194" s="8"/>
      <c r="C194" s="100"/>
      <c r="D194" s="7"/>
      <c r="E194" s="7"/>
      <c r="F194" s="7"/>
      <c r="G194" s="7"/>
      <c r="H194" s="6"/>
      <c r="I194" s="147"/>
      <c r="J194" s="147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</row>
    <row r="195" spans="1:26" ht="12.75" customHeight="1">
      <c r="A195" s="8"/>
      <c r="B195" s="8"/>
      <c r="C195" s="100"/>
      <c r="D195" s="7"/>
      <c r="E195" s="7"/>
      <c r="F195" s="7"/>
      <c r="G195" s="7"/>
      <c r="H195" s="6"/>
      <c r="I195" s="147"/>
      <c r="J195" s="147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</row>
    <row r="196" spans="1:26" ht="12.75" customHeight="1">
      <c r="A196" s="8"/>
      <c r="B196" s="8"/>
      <c r="C196" s="100"/>
      <c r="D196" s="7"/>
      <c r="E196" s="7"/>
      <c r="F196" s="7"/>
      <c r="G196" s="7"/>
      <c r="H196" s="6"/>
      <c r="I196" s="147"/>
      <c r="J196" s="147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</row>
    <row r="197" spans="1:26" ht="12.75" customHeight="1">
      <c r="A197" s="8"/>
      <c r="B197" s="8"/>
      <c r="C197" s="100"/>
      <c r="D197" s="7"/>
      <c r="E197" s="7"/>
      <c r="F197" s="7"/>
      <c r="G197" s="7"/>
      <c r="H197" s="6"/>
      <c r="I197" s="147"/>
      <c r="J197" s="147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</row>
    <row r="198" spans="1:26" ht="12.75" customHeight="1">
      <c r="A198" s="8"/>
      <c r="B198" s="8"/>
      <c r="C198" s="100"/>
      <c r="D198" s="7"/>
      <c r="E198" s="7"/>
      <c r="F198" s="7"/>
      <c r="G198" s="7"/>
      <c r="H198" s="6"/>
      <c r="I198" s="147"/>
      <c r="J198" s="147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</row>
    <row r="199" spans="1:26" ht="12.75" customHeight="1">
      <c r="A199" s="8"/>
      <c r="B199" s="8"/>
      <c r="C199" s="100"/>
      <c r="D199" s="7"/>
      <c r="E199" s="7"/>
      <c r="F199" s="7"/>
      <c r="G199" s="7"/>
      <c r="H199" s="6"/>
      <c r="I199" s="147"/>
      <c r="J199" s="147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</row>
    <row r="200" spans="1:26" ht="12.75" customHeight="1">
      <c r="A200" s="8"/>
      <c r="B200" s="8"/>
      <c r="C200" s="100"/>
      <c r="D200" s="7"/>
      <c r="E200" s="7"/>
      <c r="F200" s="7"/>
      <c r="G200" s="7"/>
      <c r="H200" s="6"/>
      <c r="I200" s="147"/>
      <c r="J200" s="147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</row>
    <row r="201" spans="1:26" ht="12.75" customHeight="1">
      <c r="A201" s="8"/>
      <c r="B201" s="8"/>
      <c r="C201" s="100"/>
      <c r="D201" s="7"/>
      <c r="E201" s="7"/>
      <c r="F201" s="7"/>
      <c r="G201" s="7"/>
      <c r="H201" s="6"/>
      <c r="I201" s="147"/>
      <c r="J201" s="147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</row>
    <row r="202" spans="1:26" ht="12.75" customHeight="1">
      <c r="A202" s="8"/>
      <c r="B202" s="8"/>
      <c r="C202" s="100"/>
      <c r="D202" s="7"/>
      <c r="E202" s="7"/>
      <c r="F202" s="7"/>
      <c r="G202" s="7"/>
      <c r="H202" s="6"/>
      <c r="I202" s="147"/>
      <c r="J202" s="147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</row>
    <row r="203" spans="1:26" ht="12.75" customHeight="1">
      <c r="A203" s="8"/>
      <c r="B203" s="8"/>
      <c r="C203" s="100"/>
      <c r="D203" s="7"/>
      <c r="E203" s="7"/>
      <c r="F203" s="7"/>
      <c r="G203" s="7"/>
      <c r="H203" s="6"/>
      <c r="I203" s="147"/>
      <c r="J203" s="147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</row>
    <row r="204" spans="1:26" ht="12.75" customHeight="1">
      <c r="A204" s="8"/>
      <c r="B204" s="8"/>
      <c r="C204" s="100"/>
      <c r="D204" s="7"/>
      <c r="E204" s="7"/>
      <c r="F204" s="7"/>
      <c r="G204" s="7"/>
      <c r="H204" s="6"/>
      <c r="I204" s="147"/>
      <c r="J204" s="147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</row>
    <row r="205" spans="1:26" ht="12.75" customHeight="1">
      <c r="A205" s="8"/>
      <c r="B205" s="8"/>
      <c r="C205" s="100"/>
      <c r="D205" s="7"/>
      <c r="E205" s="7"/>
      <c r="F205" s="7"/>
      <c r="G205" s="7"/>
      <c r="H205" s="6"/>
      <c r="I205" s="147"/>
      <c r="J205" s="147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</row>
    <row r="206" spans="1:26" ht="12.75" customHeight="1">
      <c r="A206" s="8"/>
      <c r="B206" s="8"/>
      <c r="C206" s="100"/>
      <c r="D206" s="7"/>
      <c r="E206" s="7"/>
      <c r="F206" s="7"/>
      <c r="G206" s="7"/>
      <c r="H206" s="6"/>
      <c r="I206" s="147"/>
      <c r="J206" s="147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</row>
    <row r="207" spans="1:26" ht="12.75" customHeight="1">
      <c r="A207" s="8"/>
      <c r="B207" s="8"/>
      <c r="C207" s="100"/>
      <c r="D207" s="7"/>
      <c r="E207" s="7"/>
      <c r="F207" s="7"/>
      <c r="G207" s="7"/>
      <c r="H207" s="6"/>
      <c r="I207" s="147"/>
      <c r="J207" s="147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</row>
    <row r="208" spans="1:26" ht="12.75" customHeight="1">
      <c r="A208" s="8"/>
      <c r="B208" s="8"/>
      <c r="C208" s="100"/>
      <c r="D208" s="7"/>
      <c r="E208" s="7"/>
      <c r="F208" s="7"/>
      <c r="G208" s="7"/>
      <c r="H208" s="6"/>
      <c r="I208" s="147"/>
      <c r="J208" s="147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</row>
    <row r="209" spans="1:26" ht="12.75" customHeight="1">
      <c r="A209" s="8"/>
      <c r="B209" s="8"/>
      <c r="C209" s="100"/>
      <c r="D209" s="7"/>
      <c r="E209" s="7"/>
      <c r="F209" s="7"/>
      <c r="G209" s="7"/>
      <c r="H209" s="6"/>
      <c r="I209" s="147"/>
      <c r="J209" s="147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</row>
    <row r="210" spans="1:26" ht="12.75" customHeight="1">
      <c r="A210" s="8"/>
      <c r="B210" s="8"/>
      <c r="C210" s="100"/>
      <c r="D210" s="7"/>
      <c r="E210" s="7"/>
      <c r="F210" s="7"/>
      <c r="G210" s="7"/>
      <c r="H210" s="6"/>
      <c r="I210" s="147"/>
      <c r="J210" s="147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</row>
    <row r="211" spans="1:26" ht="12.75" customHeight="1">
      <c r="A211" s="8"/>
      <c r="B211" s="8"/>
      <c r="C211" s="100"/>
      <c r="D211" s="7"/>
      <c r="E211" s="7"/>
      <c r="F211" s="7"/>
      <c r="G211" s="7"/>
      <c r="H211" s="6"/>
      <c r="I211" s="147"/>
      <c r="J211" s="147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</row>
    <row r="212" spans="1:26" ht="12.75" customHeight="1">
      <c r="A212" s="8"/>
      <c r="B212" s="8"/>
      <c r="C212" s="100"/>
      <c r="D212" s="7"/>
      <c r="E212" s="7"/>
      <c r="F212" s="7"/>
      <c r="G212" s="7"/>
      <c r="H212" s="6"/>
      <c r="I212" s="147"/>
      <c r="J212" s="147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</row>
    <row r="213" spans="1:26" ht="12.75" customHeight="1">
      <c r="A213" s="8"/>
      <c r="B213" s="8"/>
      <c r="C213" s="100"/>
      <c r="D213" s="7"/>
      <c r="E213" s="7"/>
      <c r="F213" s="7"/>
      <c r="G213" s="7"/>
      <c r="H213" s="6"/>
      <c r="I213" s="147"/>
      <c r="J213" s="147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</row>
    <row r="214" spans="1:26" ht="12.75" customHeight="1">
      <c r="A214" s="8"/>
      <c r="B214" s="8"/>
      <c r="C214" s="100"/>
      <c r="D214" s="7"/>
      <c r="E214" s="7"/>
      <c r="F214" s="7"/>
      <c r="G214" s="7"/>
      <c r="H214" s="6"/>
      <c r="I214" s="147"/>
      <c r="J214" s="147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</row>
    <row r="215" spans="1:26" ht="12.75" customHeight="1">
      <c r="A215" s="8"/>
      <c r="B215" s="8"/>
      <c r="C215" s="100"/>
      <c r="D215" s="7"/>
      <c r="E215" s="7"/>
      <c r="F215" s="7"/>
      <c r="G215" s="7"/>
      <c r="H215" s="6"/>
      <c r="I215" s="147"/>
      <c r="J215" s="147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</row>
    <row r="216" spans="1:26" ht="12.75" customHeight="1">
      <c r="A216" s="8"/>
      <c r="B216" s="8"/>
      <c r="C216" s="100"/>
      <c r="D216" s="7"/>
      <c r="E216" s="7"/>
      <c r="F216" s="7"/>
      <c r="G216" s="7"/>
      <c r="H216" s="6"/>
      <c r="I216" s="147"/>
      <c r="J216" s="147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</row>
    <row r="217" spans="1:26" ht="12.75" customHeight="1">
      <c r="A217" s="8"/>
      <c r="B217" s="8"/>
      <c r="C217" s="100"/>
      <c r="D217" s="7"/>
      <c r="E217" s="7"/>
      <c r="F217" s="7"/>
      <c r="G217" s="7"/>
      <c r="H217" s="6"/>
      <c r="I217" s="147"/>
      <c r="J217" s="147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</row>
    <row r="218" spans="1:26" ht="12.75" customHeight="1">
      <c r="A218" s="8"/>
      <c r="B218" s="8"/>
      <c r="C218" s="100"/>
      <c r="D218" s="7"/>
      <c r="E218" s="7"/>
      <c r="F218" s="7"/>
      <c r="G218" s="7"/>
      <c r="H218" s="6"/>
      <c r="I218" s="147"/>
      <c r="J218" s="147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</row>
    <row r="219" spans="1:26" ht="12.75" customHeight="1">
      <c r="A219" s="8"/>
      <c r="B219" s="8"/>
      <c r="C219" s="100"/>
      <c r="D219" s="7"/>
      <c r="E219" s="7"/>
      <c r="F219" s="7"/>
      <c r="G219" s="7"/>
      <c r="H219" s="6"/>
      <c r="I219" s="147"/>
      <c r="J219" s="147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</row>
    <row r="220" spans="1:26" ht="12.75" customHeight="1">
      <c r="A220" s="8"/>
      <c r="B220" s="8"/>
      <c r="C220" s="100"/>
      <c r="D220" s="7"/>
      <c r="E220" s="7"/>
      <c r="F220" s="7"/>
      <c r="G220" s="7"/>
      <c r="H220" s="6"/>
      <c r="I220" s="147"/>
      <c r="J220" s="147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</row>
    <row r="221" spans="1:26" ht="12.75" customHeight="1">
      <c r="A221" s="8"/>
      <c r="B221" s="8"/>
      <c r="C221" s="100"/>
      <c r="D221" s="7"/>
      <c r="E221" s="7"/>
      <c r="F221" s="7"/>
      <c r="G221" s="7"/>
      <c r="H221" s="6"/>
      <c r="I221" s="147"/>
      <c r="J221" s="147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</row>
    <row r="222" spans="1:26" ht="12.75" customHeight="1">
      <c r="A222" s="8"/>
      <c r="B222" s="8"/>
      <c r="C222" s="100"/>
      <c r="D222" s="7"/>
      <c r="E222" s="7"/>
      <c r="F222" s="7"/>
      <c r="G222" s="7"/>
      <c r="H222" s="6"/>
      <c r="I222" s="147"/>
      <c r="J222" s="147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</row>
    <row r="223" spans="1:26" ht="12.75" customHeight="1">
      <c r="A223" s="8"/>
      <c r="B223" s="8"/>
      <c r="C223" s="100"/>
      <c r="D223" s="7"/>
      <c r="E223" s="7"/>
      <c r="F223" s="7"/>
      <c r="G223" s="7"/>
      <c r="H223" s="6"/>
      <c r="I223" s="147"/>
      <c r="J223" s="147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</row>
    <row r="224" spans="1:26" ht="12.75" customHeight="1">
      <c r="A224" s="8"/>
      <c r="B224" s="8"/>
      <c r="C224" s="100"/>
      <c r="D224" s="7"/>
      <c r="E224" s="7"/>
      <c r="F224" s="7"/>
      <c r="G224" s="7"/>
      <c r="H224" s="6"/>
      <c r="I224" s="147"/>
      <c r="J224" s="147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</row>
    <row r="225" spans="1:26" ht="12.75" customHeight="1">
      <c r="A225" s="8"/>
      <c r="B225" s="8"/>
      <c r="C225" s="100"/>
      <c r="D225" s="7"/>
      <c r="E225" s="7"/>
      <c r="F225" s="7"/>
      <c r="G225" s="7"/>
      <c r="H225" s="6"/>
      <c r="I225" s="147"/>
      <c r="J225" s="147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</row>
    <row r="226" spans="1:26" ht="12.75" customHeight="1">
      <c r="A226" s="8"/>
      <c r="B226" s="8"/>
      <c r="C226" s="100"/>
      <c r="D226" s="7"/>
      <c r="E226" s="7"/>
      <c r="F226" s="7"/>
      <c r="G226" s="7"/>
      <c r="H226" s="6"/>
      <c r="I226" s="147"/>
      <c r="J226" s="147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</row>
    <row r="227" spans="1:26" ht="12.75" customHeight="1">
      <c r="A227" s="8"/>
      <c r="B227" s="8"/>
      <c r="C227" s="100"/>
      <c r="D227" s="7"/>
      <c r="E227" s="7"/>
      <c r="F227" s="7"/>
      <c r="G227" s="7"/>
      <c r="H227" s="6"/>
      <c r="I227" s="147"/>
      <c r="J227" s="147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</row>
    <row r="228" spans="1:26" ht="12.75" customHeight="1">
      <c r="A228" s="8"/>
      <c r="B228" s="8"/>
      <c r="C228" s="100"/>
      <c r="D228" s="7"/>
      <c r="E228" s="7"/>
      <c r="F228" s="7"/>
      <c r="G228" s="7"/>
      <c r="H228" s="6"/>
      <c r="I228" s="147"/>
      <c r="J228" s="147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</row>
    <row r="229" spans="1:26" ht="12.75" customHeight="1">
      <c r="A229" s="8"/>
      <c r="B229" s="8"/>
      <c r="C229" s="100"/>
      <c r="D229" s="7"/>
      <c r="E229" s="7"/>
      <c r="F229" s="7"/>
      <c r="G229" s="7"/>
      <c r="H229" s="6"/>
      <c r="I229" s="147"/>
      <c r="J229" s="147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</row>
    <row r="230" spans="1:26" ht="12.75" customHeight="1">
      <c r="A230" s="8"/>
      <c r="B230" s="8"/>
      <c r="C230" s="100"/>
      <c r="D230" s="7"/>
      <c r="E230" s="7"/>
      <c r="F230" s="7"/>
      <c r="G230" s="7"/>
      <c r="H230" s="6"/>
      <c r="I230" s="147"/>
      <c r="J230" s="147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</row>
    <row r="231" spans="1:26" ht="12.75" customHeight="1">
      <c r="A231" s="8"/>
      <c r="B231" s="8"/>
      <c r="C231" s="100"/>
      <c r="D231" s="7"/>
      <c r="E231" s="7"/>
      <c r="F231" s="7"/>
      <c r="G231" s="7"/>
      <c r="H231" s="6"/>
      <c r="I231" s="147"/>
      <c r="J231" s="147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</row>
    <row r="232" spans="1:26" ht="12.75" customHeight="1">
      <c r="A232" s="8"/>
      <c r="B232" s="8"/>
      <c r="C232" s="100"/>
      <c r="D232" s="7"/>
      <c r="E232" s="7"/>
      <c r="F232" s="7"/>
      <c r="G232" s="7"/>
      <c r="H232" s="6"/>
      <c r="I232" s="147"/>
      <c r="J232" s="147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</row>
    <row r="233" spans="1:26" ht="12.75" customHeight="1">
      <c r="A233" s="8"/>
      <c r="B233" s="8"/>
      <c r="C233" s="100"/>
      <c r="D233" s="7"/>
      <c r="E233" s="7"/>
      <c r="F233" s="7"/>
      <c r="G233" s="7"/>
      <c r="H233" s="6"/>
      <c r="I233" s="147"/>
      <c r="J233" s="147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</row>
    <row r="234" spans="1:26" ht="12.75" customHeight="1">
      <c r="A234" s="8"/>
      <c r="B234" s="8"/>
      <c r="C234" s="100"/>
      <c r="D234" s="7"/>
      <c r="E234" s="7"/>
      <c r="F234" s="7"/>
      <c r="G234" s="7"/>
      <c r="H234" s="6"/>
      <c r="I234" s="147"/>
      <c r="J234" s="147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</row>
    <row r="235" spans="1:26" ht="12.75" customHeight="1">
      <c r="A235" s="8"/>
      <c r="B235" s="8"/>
      <c r="C235" s="100"/>
      <c r="D235" s="7"/>
      <c r="E235" s="7"/>
      <c r="F235" s="7"/>
      <c r="G235" s="7"/>
      <c r="H235" s="6"/>
      <c r="I235" s="147"/>
      <c r="J235" s="147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</row>
    <row r="236" spans="1:26" ht="12.75" customHeight="1">
      <c r="A236" s="8"/>
      <c r="B236" s="8"/>
      <c r="C236" s="100"/>
      <c r="D236" s="7"/>
      <c r="E236" s="7"/>
      <c r="F236" s="7"/>
      <c r="G236" s="7"/>
      <c r="H236" s="6"/>
      <c r="I236" s="147"/>
      <c r="J236" s="147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</row>
    <row r="237" spans="1:26" ht="12.75" customHeight="1">
      <c r="A237" s="8"/>
      <c r="B237" s="8"/>
      <c r="C237" s="100"/>
      <c r="D237" s="7"/>
      <c r="E237" s="7"/>
      <c r="F237" s="7"/>
      <c r="G237" s="7"/>
      <c r="H237" s="6"/>
      <c r="I237" s="147"/>
      <c r="J237" s="147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</row>
    <row r="238" spans="1:26" ht="12.75" customHeight="1">
      <c r="A238" s="8"/>
      <c r="B238" s="8"/>
      <c r="C238" s="100"/>
      <c r="D238" s="7"/>
      <c r="E238" s="7"/>
      <c r="F238" s="7"/>
      <c r="G238" s="7"/>
      <c r="H238" s="6"/>
      <c r="I238" s="147"/>
      <c r="J238" s="147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</row>
    <row r="239" spans="1:26" ht="12.75" customHeight="1">
      <c r="A239" s="8"/>
      <c r="B239" s="8"/>
      <c r="C239" s="100"/>
      <c r="D239" s="7"/>
      <c r="E239" s="7"/>
      <c r="F239" s="7"/>
      <c r="G239" s="7"/>
      <c r="H239" s="6"/>
      <c r="I239" s="147"/>
      <c r="J239" s="147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</row>
    <row r="240" spans="1:26" ht="12.75" customHeight="1">
      <c r="A240" s="8"/>
      <c r="B240" s="8"/>
      <c r="C240" s="100"/>
      <c r="D240" s="7"/>
      <c r="E240" s="7"/>
      <c r="F240" s="7"/>
      <c r="G240" s="7"/>
      <c r="H240" s="6"/>
      <c r="I240" s="147"/>
      <c r="J240" s="147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</row>
    <row r="241" spans="1:26" ht="12.75" customHeight="1">
      <c r="A241" s="8"/>
      <c r="B241" s="8"/>
      <c r="C241" s="100"/>
      <c r="D241" s="7"/>
      <c r="E241" s="7"/>
      <c r="F241" s="7"/>
      <c r="G241" s="7"/>
      <c r="H241" s="6"/>
      <c r="I241" s="147"/>
      <c r="J241" s="147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</row>
    <row r="242" spans="1:26" ht="12.75" customHeight="1">
      <c r="A242" s="8"/>
      <c r="B242" s="8"/>
      <c r="C242" s="100"/>
      <c r="D242" s="7"/>
      <c r="E242" s="7"/>
      <c r="F242" s="7"/>
      <c r="G242" s="7"/>
      <c r="H242" s="6"/>
      <c r="I242" s="147"/>
      <c r="J242" s="147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</row>
    <row r="243" spans="1:26" ht="12.75" customHeight="1">
      <c r="A243" s="8"/>
      <c r="B243" s="8"/>
      <c r="C243" s="100"/>
      <c r="D243" s="7"/>
      <c r="E243" s="7"/>
      <c r="F243" s="7"/>
      <c r="G243" s="7"/>
      <c r="H243" s="6"/>
      <c r="I243" s="147"/>
      <c r="J243" s="147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</row>
    <row r="244" spans="1:26" ht="12.75" customHeight="1">
      <c r="A244" s="8"/>
      <c r="B244" s="8"/>
      <c r="C244" s="100"/>
      <c r="D244" s="7"/>
      <c r="E244" s="7"/>
      <c r="F244" s="7"/>
      <c r="G244" s="7"/>
      <c r="H244" s="6"/>
      <c r="I244" s="147"/>
      <c r="J244" s="147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</row>
    <row r="245" spans="1:26" ht="12.75" customHeight="1">
      <c r="A245" s="8"/>
      <c r="B245" s="8"/>
      <c r="C245" s="100"/>
      <c r="D245" s="7"/>
      <c r="E245" s="7"/>
      <c r="F245" s="7"/>
      <c r="G245" s="7"/>
      <c r="H245" s="6"/>
      <c r="I245" s="147"/>
      <c r="J245" s="147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</row>
    <row r="246" spans="1:26" ht="12.75" customHeight="1">
      <c r="A246" s="8"/>
      <c r="B246" s="8"/>
      <c r="C246" s="100"/>
      <c r="D246" s="7"/>
      <c r="E246" s="7"/>
      <c r="F246" s="7"/>
      <c r="G246" s="7"/>
      <c r="H246" s="6"/>
      <c r="I246" s="147"/>
      <c r="J246" s="147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</row>
    <row r="247" spans="1:26" ht="12.75" customHeight="1">
      <c r="A247" s="8"/>
      <c r="B247" s="8"/>
      <c r="C247" s="100"/>
      <c r="D247" s="7"/>
      <c r="E247" s="7"/>
      <c r="F247" s="7"/>
      <c r="G247" s="7"/>
      <c r="H247" s="6"/>
      <c r="I247" s="147"/>
      <c r="J247" s="147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</row>
    <row r="248" spans="1:26" ht="12.75" customHeight="1">
      <c r="A248" s="8"/>
      <c r="B248" s="8"/>
      <c r="C248" s="100"/>
      <c r="D248" s="7"/>
      <c r="E248" s="7"/>
      <c r="F248" s="7"/>
      <c r="G248" s="7"/>
      <c r="H248" s="6"/>
      <c r="I248" s="147"/>
      <c r="J248" s="147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</row>
    <row r="249" spans="1:26" ht="12.75" customHeight="1">
      <c r="A249" s="8"/>
      <c r="B249" s="8"/>
      <c r="C249" s="100"/>
      <c r="D249" s="7"/>
      <c r="E249" s="7"/>
      <c r="F249" s="7"/>
      <c r="G249" s="7"/>
      <c r="H249" s="6"/>
      <c r="I249" s="147"/>
      <c r="J249" s="147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</row>
    <row r="250" spans="1:26" ht="12.75" customHeight="1">
      <c r="A250" s="8"/>
      <c r="B250" s="8"/>
      <c r="C250" s="100"/>
      <c r="D250" s="7"/>
      <c r="E250" s="7"/>
      <c r="F250" s="7"/>
      <c r="G250" s="7"/>
      <c r="H250" s="6"/>
      <c r="I250" s="147"/>
      <c r="J250" s="147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</row>
    <row r="251" spans="1:26" ht="12.75" customHeight="1">
      <c r="A251" s="8"/>
      <c r="B251" s="8"/>
      <c r="C251" s="100"/>
      <c r="D251" s="7"/>
      <c r="E251" s="7"/>
      <c r="F251" s="7"/>
      <c r="G251" s="7"/>
      <c r="H251" s="6"/>
      <c r="I251" s="147"/>
      <c r="J251" s="147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</row>
    <row r="252" spans="1:26" ht="12.75" customHeight="1">
      <c r="A252" s="8"/>
      <c r="B252" s="8"/>
      <c r="C252" s="100"/>
      <c r="D252" s="7"/>
      <c r="E252" s="7"/>
      <c r="F252" s="7"/>
      <c r="G252" s="7"/>
      <c r="H252" s="6"/>
      <c r="I252" s="147"/>
      <c r="J252" s="147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</row>
    <row r="253" spans="1:26" ht="12.75" customHeight="1">
      <c r="A253" s="8"/>
      <c r="B253" s="8"/>
      <c r="C253" s="100"/>
      <c r="D253" s="7"/>
      <c r="E253" s="7"/>
      <c r="F253" s="7"/>
      <c r="G253" s="7"/>
      <c r="H253" s="6"/>
      <c r="I253" s="147"/>
      <c r="J253" s="147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</row>
    <row r="254" spans="1:26" ht="12.75" customHeight="1">
      <c r="A254" s="8"/>
      <c r="B254" s="8"/>
      <c r="C254" s="100"/>
      <c r="D254" s="7"/>
      <c r="E254" s="7"/>
      <c r="F254" s="7"/>
      <c r="G254" s="7"/>
      <c r="H254" s="6"/>
      <c r="I254" s="147"/>
      <c r="J254" s="147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</row>
    <row r="255" spans="1:26" ht="12.75" customHeight="1">
      <c r="A255" s="8"/>
      <c r="B255" s="8"/>
      <c r="C255" s="100"/>
      <c r="D255" s="7"/>
      <c r="E255" s="7"/>
      <c r="F255" s="7"/>
      <c r="G255" s="7"/>
      <c r="H255" s="6"/>
      <c r="I255" s="147"/>
      <c r="J255" s="147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</row>
    <row r="256" spans="1:26" ht="12.75" customHeight="1">
      <c r="A256" s="8"/>
      <c r="B256" s="8"/>
      <c r="C256" s="100"/>
      <c r="D256" s="7"/>
      <c r="E256" s="7"/>
      <c r="F256" s="7"/>
      <c r="G256" s="7"/>
      <c r="H256" s="6"/>
      <c r="I256" s="147"/>
      <c r="J256" s="147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</row>
    <row r="257" spans="1:26" ht="12.75" customHeight="1">
      <c r="A257" s="8"/>
      <c r="B257" s="8"/>
      <c r="C257" s="100"/>
      <c r="D257" s="7"/>
      <c r="E257" s="7"/>
      <c r="F257" s="7"/>
      <c r="G257" s="7"/>
      <c r="H257" s="6"/>
      <c r="I257" s="147"/>
      <c r="J257" s="147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</row>
    <row r="258" spans="1:26" ht="12.75" customHeight="1">
      <c r="A258" s="8"/>
      <c r="B258" s="8"/>
      <c r="C258" s="100"/>
      <c r="D258" s="7"/>
      <c r="E258" s="7"/>
      <c r="F258" s="7"/>
      <c r="G258" s="7"/>
      <c r="H258" s="6"/>
      <c r="I258" s="147"/>
      <c r="J258" s="147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</row>
    <row r="259" spans="1:26" ht="12.75" customHeight="1">
      <c r="A259" s="8"/>
      <c r="B259" s="8"/>
      <c r="C259" s="100"/>
      <c r="D259" s="7"/>
      <c r="E259" s="7"/>
      <c r="F259" s="7"/>
      <c r="G259" s="7"/>
      <c r="H259" s="6"/>
      <c r="I259" s="147"/>
      <c r="J259" s="147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</row>
    <row r="260" spans="1:26" ht="12.75" customHeight="1">
      <c r="A260" s="162"/>
      <c r="B260" s="162"/>
      <c r="C260" s="147"/>
      <c r="D260" s="147"/>
      <c r="E260" s="147"/>
      <c r="F260" s="147"/>
      <c r="G260" s="147"/>
      <c r="H260" s="148"/>
      <c r="I260" s="147"/>
      <c r="J260" s="147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</row>
    <row r="261" spans="1:26" ht="12.75" customHeight="1">
      <c r="A261" s="162"/>
      <c r="B261" s="162"/>
      <c r="C261" s="147"/>
      <c r="D261" s="147"/>
      <c r="E261" s="147"/>
      <c r="F261" s="147"/>
      <c r="G261" s="147"/>
      <c r="H261" s="148"/>
      <c r="I261" s="147"/>
      <c r="J261" s="147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</row>
    <row r="262" spans="1:26" ht="12.75" customHeight="1">
      <c r="A262" s="162"/>
      <c r="B262" s="162"/>
      <c r="C262" s="147"/>
      <c r="D262" s="147"/>
      <c r="E262" s="147"/>
      <c r="F262" s="147"/>
      <c r="G262" s="147"/>
      <c r="H262" s="148"/>
      <c r="I262" s="147"/>
      <c r="J262" s="147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</row>
    <row r="263" spans="1:26" ht="12.75" customHeight="1">
      <c r="A263" s="162"/>
      <c r="B263" s="162"/>
      <c r="C263" s="147"/>
      <c r="D263" s="147"/>
      <c r="E263" s="147"/>
      <c r="F263" s="147"/>
      <c r="G263" s="147"/>
      <c r="H263" s="148"/>
      <c r="I263" s="147"/>
      <c r="J263" s="147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</row>
    <row r="264" spans="1:26" ht="12.75" customHeight="1">
      <c r="A264" s="162"/>
      <c r="B264" s="162"/>
      <c r="C264" s="147"/>
      <c r="D264" s="147"/>
      <c r="E264" s="147"/>
      <c r="F264" s="147"/>
      <c r="G264" s="147"/>
      <c r="H264" s="148"/>
      <c r="I264" s="147"/>
      <c r="J264" s="147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</row>
    <row r="265" spans="1:26" ht="12.75" customHeight="1">
      <c r="A265" s="162"/>
      <c r="B265" s="162"/>
      <c r="C265" s="147"/>
      <c r="D265" s="147"/>
      <c r="E265" s="147"/>
      <c r="F265" s="147"/>
      <c r="G265" s="147"/>
      <c r="H265" s="148"/>
      <c r="I265" s="147"/>
      <c r="J265" s="147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</row>
    <row r="266" spans="1:26" ht="12.75" customHeight="1">
      <c r="A266" s="162"/>
      <c r="B266" s="162"/>
      <c r="C266" s="147"/>
      <c r="D266" s="147"/>
      <c r="E266" s="147"/>
      <c r="F266" s="147"/>
      <c r="G266" s="147"/>
      <c r="H266" s="148"/>
      <c r="I266" s="147"/>
      <c r="J266" s="147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</row>
    <row r="267" spans="1:26" ht="12.75" customHeight="1">
      <c r="A267" s="162"/>
      <c r="B267" s="162"/>
      <c r="C267" s="147"/>
      <c r="D267" s="147"/>
      <c r="E267" s="147"/>
      <c r="F267" s="147"/>
      <c r="G267" s="147"/>
      <c r="H267" s="148"/>
      <c r="I267" s="147"/>
      <c r="J267" s="147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</row>
    <row r="268" spans="1:26" ht="12.75" customHeight="1">
      <c r="A268" s="162"/>
      <c r="B268" s="162"/>
      <c r="C268" s="147"/>
      <c r="D268" s="147"/>
      <c r="E268" s="147"/>
      <c r="F268" s="147"/>
      <c r="G268" s="147"/>
      <c r="H268" s="148"/>
      <c r="I268" s="147"/>
      <c r="J268" s="147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</row>
    <row r="269" spans="1:26" ht="12.75" customHeight="1">
      <c r="A269" s="162"/>
      <c r="B269" s="162"/>
      <c r="C269" s="147"/>
      <c r="D269" s="147"/>
      <c r="E269" s="147"/>
      <c r="F269" s="147"/>
      <c r="G269" s="147"/>
      <c r="H269" s="148"/>
      <c r="I269" s="147"/>
      <c r="J269" s="147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</row>
    <row r="270" spans="1:26" ht="12.75" customHeight="1">
      <c r="A270" s="162"/>
      <c r="B270" s="162"/>
      <c r="C270" s="147"/>
      <c r="D270" s="147"/>
      <c r="E270" s="147"/>
      <c r="F270" s="147"/>
      <c r="G270" s="147"/>
      <c r="H270" s="148"/>
      <c r="I270" s="147"/>
      <c r="J270" s="147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</row>
    <row r="271" spans="1:26" ht="12.75" customHeight="1">
      <c r="A271" s="162"/>
      <c r="B271" s="162"/>
      <c r="C271" s="147"/>
      <c r="D271" s="147"/>
      <c r="E271" s="147"/>
      <c r="F271" s="147"/>
      <c r="G271" s="147"/>
      <c r="H271" s="148"/>
      <c r="I271" s="147"/>
      <c r="J271" s="147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</row>
    <row r="272" spans="1:26" ht="12.75" customHeight="1">
      <c r="A272" s="162"/>
      <c r="B272" s="162"/>
      <c r="C272" s="147"/>
      <c r="D272" s="147"/>
      <c r="E272" s="147"/>
      <c r="F272" s="147"/>
      <c r="G272" s="147"/>
      <c r="H272" s="148"/>
      <c r="I272" s="147"/>
      <c r="J272" s="147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</row>
    <row r="273" spans="1:26" ht="12.75" customHeight="1">
      <c r="A273" s="162"/>
      <c r="B273" s="162"/>
      <c r="C273" s="147"/>
      <c r="D273" s="147"/>
      <c r="E273" s="147"/>
      <c r="F273" s="147"/>
      <c r="G273" s="147"/>
      <c r="H273" s="148"/>
      <c r="I273" s="147"/>
      <c r="J273" s="147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</row>
    <row r="274" spans="1:26" ht="12.75" customHeight="1">
      <c r="A274" s="162"/>
      <c r="B274" s="162"/>
      <c r="C274" s="147"/>
      <c r="D274" s="147"/>
      <c r="E274" s="147"/>
      <c r="F274" s="147"/>
      <c r="G274" s="147"/>
      <c r="H274" s="148"/>
      <c r="I274" s="147"/>
      <c r="J274" s="147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</row>
    <row r="275" spans="1:26" ht="12.75" customHeight="1">
      <c r="A275" s="162"/>
      <c r="B275" s="162"/>
      <c r="C275" s="147"/>
      <c r="D275" s="147"/>
      <c r="E275" s="147"/>
      <c r="F275" s="147"/>
      <c r="G275" s="147"/>
      <c r="H275" s="148"/>
      <c r="I275" s="147"/>
      <c r="J275" s="147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</row>
    <row r="276" spans="1:26" ht="12.75" customHeight="1">
      <c r="A276" s="162"/>
      <c r="B276" s="162"/>
      <c r="C276" s="147"/>
      <c r="D276" s="147"/>
      <c r="E276" s="147"/>
      <c r="F276" s="147"/>
      <c r="G276" s="147"/>
      <c r="H276" s="148"/>
      <c r="I276" s="147"/>
      <c r="J276" s="147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</row>
    <row r="277" spans="1:26" ht="12.75" customHeight="1">
      <c r="A277" s="162"/>
      <c r="B277" s="162"/>
      <c r="C277" s="147"/>
      <c r="D277" s="147"/>
      <c r="E277" s="147"/>
      <c r="F277" s="147"/>
      <c r="G277" s="147"/>
      <c r="H277" s="148"/>
      <c r="I277" s="147"/>
      <c r="J277" s="147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</row>
    <row r="278" spans="1:26" ht="12.75" customHeight="1">
      <c r="A278" s="162"/>
      <c r="B278" s="162"/>
      <c r="C278" s="147"/>
      <c r="D278" s="147"/>
      <c r="E278" s="147"/>
      <c r="F278" s="147"/>
      <c r="G278" s="147"/>
      <c r="H278" s="148"/>
      <c r="I278" s="147"/>
      <c r="J278" s="147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</row>
    <row r="279" spans="1:26" ht="12.75" customHeight="1">
      <c r="A279" s="162"/>
      <c r="B279" s="162"/>
      <c r="C279" s="147"/>
      <c r="D279" s="147"/>
      <c r="E279" s="147"/>
      <c r="F279" s="147"/>
      <c r="G279" s="147"/>
      <c r="H279" s="148"/>
      <c r="I279" s="147"/>
      <c r="J279" s="147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</row>
    <row r="280" spans="1:26" ht="12.75" customHeight="1">
      <c r="A280" s="162"/>
      <c r="B280" s="162"/>
      <c r="C280" s="147"/>
      <c r="D280" s="147"/>
      <c r="E280" s="147"/>
      <c r="F280" s="147"/>
      <c r="G280" s="147"/>
      <c r="H280" s="148"/>
      <c r="I280" s="147"/>
      <c r="J280" s="147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</row>
    <row r="281" spans="1:26" ht="12.75" customHeight="1">
      <c r="A281" s="162"/>
      <c r="B281" s="162"/>
      <c r="C281" s="147"/>
      <c r="D281" s="147"/>
      <c r="E281" s="147"/>
      <c r="F281" s="147"/>
      <c r="G281" s="147"/>
      <c r="H281" s="148"/>
      <c r="I281" s="147"/>
      <c r="J281" s="147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</row>
    <row r="282" spans="1:26" ht="12.75" customHeight="1">
      <c r="A282" s="162"/>
      <c r="B282" s="162"/>
      <c r="C282" s="147"/>
      <c r="D282" s="147"/>
      <c r="E282" s="147"/>
      <c r="F282" s="147"/>
      <c r="G282" s="147"/>
      <c r="H282" s="148"/>
      <c r="I282" s="147"/>
      <c r="J282" s="147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</row>
    <row r="283" spans="1:26" ht="12.75" customHeight="1">
      <c r="A283" s="162"/>
      <c r="B283" s="162"/>
      <c r="C283" s="147"/>
      <c r="D283" s="147"/>
      <c r="E283" s="147"/>
      <c r="F283" s="147"/>
      <c r="G283" s="147"/>
      <c r="H283" s="148"/>
      <c r="I283" s="147"/>
      <c r="J283" s="147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</row>
    <row r="284" spans="1:26" ht="12.75" customHeight="1">
      <c r="A284" s="162"/>
      <c r="B284" s="162"/>
      <c r="C284" s="147"/>
      <c r="D284" s="147"/>
      <c r="E284" s="147"/>
      <c r="F284" s="147"/>
      <c r="G284" s="147"/>
      <c r="H284" s="148"/>
      <c r="I284" s="147"/>
      <c r="J284" s="147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</row>
    <row r="285" spans="1:26" ht="12.75" customHeight="1">
      <c r="A285" s="162"/>
      <c r="B285" s="162"/>
      <c r="C285" s="147"/>
      <c r="D285" s="147"/>
      <c r="E285" s="147"/>
      <c r="F285" s="147"/>
      <c r="G285" s="147"/>
      <c r="H285" s="148"/>
      <c r="I285" s="147"/>
      <c r="J285" s="147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</row>
    <row r="286" spans="1:26" ht="12.75" customHeight="1">
      <c r="A286" s="162"/>
      <c r="B286" s="162"/>
      <c r="C286" s="147"/>
      <c r="D286" s="147"/>
      <c r="E286" s="147"/>
      <c r="F286" s="147"/>
      <c r="G286" s="147"/>
      <c r="H286" s="148"/>
      <c r="I286" s="147"/>
      <c r="J286" s="147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</row>
    <row r="287" spans="1:26" ht="12.75" customHeight="1">
      <c r="A287" s="162"/>
      <c r="B287" s="162"/>
      <c r="C287" s="147"/>
      <c r="D287" s="147"/>
      <c r="E287" s="147"/>
      <c r="F287" s="147"/>
      <c r="G287" s="147"/>
      <c r="H287" s="148"/>
      <c r="I287" s="147"/>
      <c r="J287" s="147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</row>
    <row r="288" spans="1:26" ht="12.75" customHeight="1">
      <c r="A288" s="162"/>
      <c r="B288" s="162"/>
      <c r="C288" s="147"/>
      <c r="D288" s="147"/>
      <c r="E288" s="147"/>
      <c r="F288" s="147"/>
      <c r="G288" s="147"/>
      <c r="H288" s="148"/>
      <c r="I288" s="147"/>
      <c r="J288" s="147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</row>
    <row r="289" spans="1:26" ht="12.75" customHeight="1">
      <c r="A289" s="162"/>
      <c r="B289" s="162"/>
      <c r="C289" s="147"/>
      <c r="D289" s="147"/>
      <c r="E289" s="147"/>
      <c r="F289" s="147"/>
      <c r="G289" s="147"/>
      <c r="H289" s="148"/>
      <c r="I289" s="147"/>
      <c r="J289" s="147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</row>
    <row r="290" spans="1:26" ht="12.75" customHeight="1">
      <c r="A290" s="162"/>
      <c r="B290" s="162"/>
      <c r="C290" s="147"/>
      <c r="D290" s="147"/>
      <c r="E290" s="147"/>
      <c r="F290" s="147"/>
      <c r="G290" s="147"/>
      <c r="H290" s="148"/>
      <c r="I290" s="147"/>
      <c r="J290" s="147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</row>
    <row r="291" spans="1:26" ht="12.75" customHeight="1">
      <c r="A291" s="162"/>
      <c r="B291" s="162"/>
      <c r="C291" s="147"/>
      <c r="D291" s="147"/>
      <c r="E291" s="147"/>
      <c r="F291" s="147"/>
      <c r="G291" s="147"/>
      <c r="H291" s="148"/>
      <c r="I291" s="147"/>
      <c r="J291" s="147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</row>
    <row r="292" spans="1:26" ht="12.75" customHeight="1">
      <c r="A292" s="162"/>
      <c r="B292" s="162"/>
      <c r="C292" s="147"/>
      <c r="D292" s="147"/>
      <c r="E292" s="147"/>
      <c r="F292" s="147"/>
      <c r="G292" s="147"/>
      <c r="H292" s="148"/>
      <c r="I292" s="147"/>
      <c r="J292" s="147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</row>
    <row r="293" spans="1:26" ht="12.75" customHeight="1">
      <c r="A293" s="162"/>
      <c r="B293" s="162"/>
      <c r="C293" s="147"/>
      <c r="D293" s="147"/>
      <c r="E293" s="147"/>
      <c r="F293" s="147"/>
      <c r="G293" s="147"/>
      <c r="H293" s="148"/>
      <c r="I293" s="147"/>
      <c r="J293" s="147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</row>
    <row r="294" spans="1:26" ht="12.75" customHeight="1">
      <c r="A294" s="162"/>
      <c r="B294" s="162"/>
      <c r="C294" s="147"/>
      <c r="D294" s="147"/>
      <c r="E294" s="147"/>
      <c r="F294" s="147"/>
      <c r="G294" s="147"/>
      <c r="H294" s="148"/>
      <c r="I294" s="147"/>
      <c r="J294" s="147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</row>
    <row r="295" spans="1:26" ht="12.75" customHeight="1">
      <c r="A295" s="162"/>
      <c r="B295" s="162"/>
      <c r="C295" s="147"/>
      <c r="D295" s="147"/>
      <c r="E295" s="147"/>
      <c r="F295" s="147"/>
      <c r="G295" s="147"/>
      <c r="H295" s="148"/>
      <c r="I295" s="147"/>
      <c r="J295" s="147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</row>
    <row r="296" spans="1:26" ht="12.75" customHeight="1">
      <c r="A296" s="162"/>
      <c r="B296" s="162"/>
      <c r="C296" s="147"/>
      <c r="D296" s="147"/>
      <c r="E296" s="147"/>
      <c r="F296" s="147"/>
      <c r="G296" s="147"/>
      <c r="H296" s="148"/>
      <c r="I296" s="147"/>
      <c r="J296" s="147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</row>
    <row r="297" spans="1:26" ht="12.75" customHeight="1">
      <c r="A297" s="162"/>
      <c r="B297" s="162"/>
      <c r="C297" s="147"/>
      <c r="D297" s="147"/>
      <c r="E297" s="147"/>
      <c r="F297" s="147"/>
      <c r="G297" s="147"/>
      <c r="H297" s="148"/>
      <c r="I297" s="147"/>
      <c r="J297" s="147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</row>
    <row r="298" spans="1:26" ht="12.75" customHeight="1">
      <c r="A298" s="162"/>
      <c r="B298" s="162"/>
      <c r="C298" s="147"/>
      <c r="D298" s="147"/>
      <c r="E298" s="147"/>
      <c r="F298" s="147"/>
      <c r="G298" s="147"/>
      <c r="H298" s="148"/>
      <c r="I298" s="147"/>
      <c r="J298" s="147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</row>
    <row r="299" spans="1:26" ht="12.75" customHeight="1">
      <c r="A299" s="162"/>
      <c r="B299" s="162"/>
      <c r="C299" s="147"/>
      <c r="D299" s="147"/>
      <c r="E299" s="147"/>
      <c r="F299" s="147"/>
      <c r="G299" s="147"/>
      <c r="H299" s="148"/>
      <c r="I299" s="147"/>
      <c r="J299" s="147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</row>
    <row r="300" spans="1:26" ht="12.75" customHeight="1">
      <c r="A300" s="162"/>
      <c r="B300" s="162"/>
      <c r="C300" s="147"/>
      <c r="D300" s="147"/>
      <c r="E300" s="147"/>
      <c r="F300" s="147"/>
      <c r="G300" s="147"/>
      <c r="H300" s="148"/>
      <c r="I300" s="147"/>
      <c r="J300" s="147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</row>
    <row r="301" spans="1:26" ht="12.75" customHeight="1">
      <c r="A301" s="162"/>
      <c r="B301" s="162"/>
      <c r="C301" s="147"/>
      <c r="D301" s="147"/>
      <c r="E301" s="147"/>
      <c r="F301" s="147"/>
      <c r="G301" s="147"/>
      <c r="H301" s="148"/>
      <c r="I301" s="147"/>
      <c r="J301" s="147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</row>
    <row r="302" spans="1:26" ht="12.75" customHeight="1">
      <c r="A302" s="162"/>
      <c r="B302" s="162"/>
      <c r="C302" s="147"/>
      <c r="D302" s="147"/>
      <c r="E302" s="147"/>
      <c r="F302" s="147"/>
      <c r="G302" s="147"/>
      <c r="H302" s="148"/>
      <c r="I302" s="147"/>
      <c r="J302" s="147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</row>
    <row r="303" spans="1:26" ht="12.75" customHeight="1">
      <c r="A303" s="162"/>
      <c r="B303" s="162"/>
      <c r="C303" s="147"/>
      <c r="D303" s="147"/>
      <c r="E303" s="147"/>
      <c r="F303" s="147"/>
      <c r="G303" s="147"/>
      <c r="H303" s="148"/>
      <c r="I303" s="147"/>
      <c r="J303" s="147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</row>
    <row r="304" spans="1:26" ht="12.75" customHeight="1">
      <c r="A304" s="162"/>
      <c r="B304" s="162"/>
      <c r="C304" s="147"/>
      <c r="D304" s="147"/>
      <c r="E304" s="147"/>
      <c r="F304" s="147"/>
      <c r="G304" s="147"/>
      <c r="H304" s="148"/>
      <c r="I304" s="147"/>
      <c r="J304" s="147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</row>
    <row r="305" spans="1:26" ht="12.75" customHeight="1">
      <c r="A305" s="162"/>
      <c r="B305" s="162"/>
      <c r="C305" s="147"/>
      <c r="D305" s="147"/>
      <c r="E305" s="147"/>
      <c r="F305" s="147"/>
      <c r="G305" s="147"/>
      <c r="H305" s="148"/>
      <c r="I305" s="147"/>
      <c r="J305" s="147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</row>
    <row r="306" spans="1:26" ht="12.75" customHeight="1">
      <c r="A306" s="162"/>
      <c r="B306" s="162"/>
      <c r="C306" s="147"/>
      <c r="D306" s="147"/>
      <c r="E306" s="147"/>
      <c r="F306" s="147"/>
      <c r="G306" s="147"/>
      <c r="H306" s="148"/>
      <c r="I306" s="147"/>
      <c r="J306" s="147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</row>
    <row r="307" spans="1:26" ht="12.75" customHeight="1">
      <c r="A307" s="162"/>
      <c r="B307" s="162"/>
      <c r="C307" s="147"/>
      <c r="D307" s="147"/>
      <c r="E307" s="147"/>
      <c r="F307" s="147"/>
      <c r="G307" s="147"/>
      <c r="H307" s="148"/>
      <c r="I307" s="147"/>
      <c r="J307" s="147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</row>
    <row r="308" spans="1:26" ht="12.75" customHeight="1">
      <c r="A308" s="162"/>
      <c r="B308" s="162"/>
      <c r="C308" s="147"/>
      <c r="D308" s="147"/>
      <c r="E308" s="147"/>
      <c r="F308" s="147"/>
      <c r="G308" s="147"/>
      <c r="H308" s="148"/>
      <c r="I308" s="147"/>
      <c r="J308" s="147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</row>
    <row r="309" spans="1:26" ht="12.75" customHeight="1">
      <c r="A309" s="162"/>
      <c r="B309" s="162"/>
      <c r="C309" s="147"/>
      <c r="D309" s="147"/>
      <c r="E309" s="147"/>
      <c r="F309" s="147"/>
      <c r="G309" s="147"/>
      <c r="H309" s="148"/>
      <c r="I309" s="147"/>
      <c r="J309" s="147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</row>
    <row r="310" spans="1:26" ht="12.75" customHeight="1">
      <c r="A310" s="162"/>
      <c r="B310" s="162"/>
      <c r="C310" s="147"/>
      <c r="D310" s="147"/>
      <c r="E310" s="147"/>
      <c r="F310" s="147"/>
      <c r="G310" s="147"/>
      <c r="H310" s="148"/>
      <c r="I310" s="147"/>
      <c r="J310" s="147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</row>
    <row r="311" spans="1:26" ht="12.75" customHeight="1">
      <c r="A311" s="162"/>
      <c r="B311" s="162"/>
      <c r="C311" s="147"/>
      <c r="D311" s="147"/>
      <c r="E311" s="147"/>
      <c r="F311" s="147"/>
      <c r="G311" s="147"/>
      <c r="H311" s="148"/>
      <c r="I311" s="147"/>
      <c r="J311" s="147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</row>
    <row r="312" spans="1:26" ht="12.75" customHeight="1">
      <c r="A312" s="162"/>
      <c r="B312" s="162"/>
      <c r="C312" s="147"/>
      <c r="D312" s="147"/>
      <c r="E312" s="147"/>
      <c r="F312" s="147"/>
      <c r="G312" s="147"/>
      <c r="H312" s="148"/>
      <c r="I312" s="147"/>
      <c r="J312" s="147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</row>
    <row r="313" spans="1:26" ht="12.75" customHeight="1">
      <c r="A313" s="162"/>
      <c r="B313" s="162"/>
      <c r="C313" s="147"/>
      <c r="D313" s="147"/>
      <c r="E313" s="147"/>
      <c r="F313" s="147"/>
      <c r="G313" s="147"/>
      <c r="H313" s="148"/>
      <c r="I313" s="147"/>
      <c r="J313" s="147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</row>
    <row r="314" spans="1:26" ht="12.75" customHeight="1">
      <c r="A314" s="162"/>
      <c r="B314" s="162"/>
      <c r="C314" s="147"/>
      <c r="D314" s="147"/>
      <c r="E314" s="147"/>
      <c r="F314" s="147"/>
      <c r="G314" s="147"/>
      <c r="H314" s="148"/>
      <c r="I314" s="147"/>
      <c r="J314" s="147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</row>
    <row r="315" spans="1:26" ht="12.75" customHeight="1">
      <c r="A315" s="162"/>
      <c r="B315" s="162"/>
      <c r="C315" s="147"/>
      <c r="D315" s="147"/>
      <c r="E315" s="147"/>
      <c r="F315" s="147"/>
      <c r="G315" s="147"/>
      <c r="H315" s="148"/>
      <c r="I315" s="147"/>
      <c r="J315" s="147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</row>
    <row r="316" spans="1:26" ht="12.75" customHeight="1">
      <c r="A316" s="162"/>
      <c r="B316" s="162"/>
      <c r="C316" s="147"/>
      <c r="D316" s="147"/>
      <c r="E316" s="147"/>
      <c r="F316" s="147"/>
      <c r="G316" s="147"/>
      <c r="H316" s="148"/>
      <c r="I316" s="147"/>
      <c r="J316" s="147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</row>
    <row r="317" spans="1:26" ht="12.75" customHeight="1">
      <c r="A317" s="162"/>
      <c r="B317" s="162"/>
      <c r="C317" s="147"/>
      <c r="D317" s="147"/>
      <c r="E317" s="147"/>
      <c r="F317" s="147"/>
      <c r="G317" s="147"/>
      <c r="H317" s="148"/>
      <c r="I317" s="147"/>
      <c r="J317" s="147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</row>
    <row r="318" spans="1:26" ht="12.75" customHeight="1">
      <c r="A318" s="162"/>
      <c r="B318" s="162"/>
      <c r="C318" s="147"/>
      <c r="D318" s="147"/>
      <c r="E318" s="147"/>
      <c r="F318" s="147"/>
      <c r="G318" s="147"/>
      <c r="H318" s="148"/>
      <c r="I318" s="147"/>
      <c r="J318" s="147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</row>
    <row r="319" spans="1:26" ht="12.75" customHeight="1">
      <c r="A319" s="162"/>
      <c r="B319" s="162"/>
      <c r="C319" s="147"/>
      <c r="D319" s="147"/>
      <c r="E319" s="147"/>
      <c r="F319" s="147"/>
      <c r="G319" s="147"/>
      <c r="H319" s="148"/>
      <c r="I319" s="147"/>
      <c r="J319" s="147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</row>
    <row r="320" spans="1:26" ht="12.75" customHeight="1">
      <c r="A320" s="162"/>
      <c r="B320" s="162"/>
      <c r="C320" s="147"/>
      <c r="D320" s="147"/>
      <c r="E320" s="147"/>
      <c r="F320" s="147"/>
      <c r="G320" s="147"/>
      <c r="H320" s="148"/>
      <c r="I320" s="147"/>
      <c r="J320" s="147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</row>
    <row r="321" spans="1:26" ht="12.75" customHeight="1">
      <c r="A321" s="162"/>
      <c r="B321" s="162"/>
      <c r="C321" s="147"/>
      <c r="D321" s="147"/>
      <c r="E321" s="147"/>
      <c r="F321" s="147"/>
      <c r="G321" s="147"/>
      <c r="H321" s="148"/>
      <c r="I321" s="147"/>
      <c r="J321" s="147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</row>
    <row r="322" spans="1:26" ht="12.75" customHeight="1">
      <c r="A322" s="162"/>
      <c r="B322" s="162"/>
      <c r="C322" s="147"/>
      <c r="D322" s="147"/>
      <c r="E322" s="147"/>
      <c r="F322" s="147"/>
      <c r="G322" s="147"/>
      <c r="H322" s="148"/>
      <c r="I322" s="147"/>
      <c r="J322" s="147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</row>
    <row r="323" spans="1:26" ht="12.75" customHeight="1">
      <c r="A323" s="162"/>
      <c r="B323" s="162"/>
      <c r="C323" s="147"/>
      <c r="D323" s="147"/>
      <c r="E323" s="147"/>
      <c r="F323" s="147"/>
      <c r="G323" s="147"/>
      <c r="H323" s="148"/>
      <c r="I323" s="147"/>
      <c r="J323" s="147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</row>
    <row r="324" spans="1:26" ht="12.75" customHeight="1">
      <c r="A324" s="162"/>
      <c r="B324" s="162"/>
      <c r="C324" s="147"/>
      <c r="D324" s="147"/>
      <c r="E324" s="147"/>
      <c r="F324" s="147"/>
      <c r="G324" s="147"/>
      <c r="H324" s="148"/>
      <c r="I324" s="147"/>
      <c r="J324" s="147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</row>
    <row r="325" spans="1:26" ht="12.75" customHeight="1">
      <c r="A325" s="162"/>
      <c r="B325" s="162"/>
      <c r="C325" s="147"/>
      <c r="D325" s="147"/>
      <c r="E325" s="147"/>
      <c r="F325" s="147"/>
      <c r="G325" s="147"/>
      <c r="H325" s="148"/>
      <c r="I325" s="147"/>
      <c r="J325" s="147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</row>
    <row r="326" spans="1:26" ht="12.75" customHeight="1">
      <c r="A326" s="162"/>
      <c r="B326" s="162"/>
      <c r="C326" s="147"/>
      <c r="D326" s="147"/>
      <c r="E326" s="147"/>
      <c r="F326" s="147"/>
      <c r="G326" s="147"/>
      <c r="H326" s="148"/>
      <c r="I326" s="147"/>
      <c r="J326" s="147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</row>
    <row r="327" spans="1:26" ht="12.75" customHeight="1">
      <c r="A327" s="162"/>
      <c r="B327" s="162"/>
      <c r="C327" s="147"/>
      <c r="D327" s="147"/>
      <c r="E327" s="147"/>
      <c r="F327" s="147"/>
      <c r="G327" s="147"/>
      <c r="H327" s="148"/>
      <c r="I327" s="147"/>
      <c r="J327" s="147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</row>
    <row r="328" spans="1:26" ht="12.75" customHeight="1">
      <c r="A328" s="162"/>
      <c r="B328" s="162"/>
      <c r="C328" s="147"/>
      <c r="D328" s="147"/>
      <c r="E328" s="147"/>
      <c r="F328" s="147"/>
      <c r="G328" s="147"/>
      <c r="H328" s="148"/>
      <c r="I328" s="147"/>
      <c r="J328" s="147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</row>
    <row r="329" spans="1:26" ht="12.75" customHeight="1">
      <c r="A329" s="162"/>
      <c r="B329" s="162"/>
      <c r="C329" s="147"/>
      <c r="D329" s="147"/>
      <c r="E329" s="147"/>
      <c r="F329" s="147"/>
      <c r="G329" s="147"/>
      <c r="H329" s="148"/>
      <c r="I329" s="147"/>
      <c r="J329" s="147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</row>
    <row r="330" spans="1:26" ht="12.75" customHeight="1">
      <c r="A330" s="162"/>
      <c r="B330" s="162"/>
      <c r="C330" s="147"/>
      <c r="D330" s="147"/>
      <c r="E330" s="147"/>
      <c r="F330" s="147"/>
      <c r="G330" s="147"/>
      <c r="H330" s="148"/>
      <c r="I330" s="147"/>
      <c r="J330" s="147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</row>
    <row r="331" spans="1:26" ht="12.75" customHeight="1">
      <c r="A331" s="162"/>
      <c r="B331" s="162"/>
      <c r="C331" s="147"/>
      <c r="D331" s="147"/>
      <c r="E331" s="147"/>
      <c r="F331" s="147"/>
      <c r="G331" s="147"/>
      <c r="H331" s="148"/>
      <c r="I331" s="147"/>
      <c r="J331" s="147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</row>
    <row r="332" spans="1:26" ht="12.75" customHeight="1">
      <c r="A332" s="162"/>
      <c r="B332" s="162"/>
      <c r="C332" s="147"/>
      <c r="D332" s="147"/>
      <c r="E332" s="147"/>
      <c r="F332" s="147"/>
      <c r="G332" s="147"/>
      <c r="H332" s="148"/>
      <c r="I332" s="147"/>
      <c r="J332" s="147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</row>
    <row r="333" spans="1:26" ht="12.75" customHeight="1">
      <c r="A333" s="162"/>
      <c r="B333" s="162"/>
      <c r="C333" s="147"/>
      <c r="D333" s="147"/>
      <c r="E333" s="147"/>
      <c r="F333" s="147"/>
      <c r="G333" s="147"/>
      <c r="H333" s="148"/>
      <c r="I333" s="147"/>
      <c r="J333" s="147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</row>
    <row r="334" spans="1:26" ht="12.75" customHeight="1">
      <c r="A334" s="162"/>
      <c r="B334" s="162"/>
      <c r="C334" s="147"/>
      <c r="D334" s="147"/>
      <c r="E334" s="147"/>
      <c r="F334" s="147"/>
      <c r="G334" s="147"/>
      <c r="H334" s="148"/>
      <c r="I334" s="147"/>
      <c r="J334" s="147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</row>
    <row r="335" spans="1:26" ht="12.75" customHeight="1">
      <c r="A335" s="162"/>
      <c r="B335" s="162"/>
      <c r="C335" s="147"/>
      <c r="D335" s="147"/>
      <c r="E335" s="147"/>
      <c r="F335" s="147"/>
      <c r="G335" s="147"/>
      <c r="H335" s="148"/>
      <c r="I335" s="147"/>
      <c r="J335" s="147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</row>
    <row r="336" spans="1:26" ht="12.75" customHeight="1">
      <c r="A336" s="162"/>
      <c r="B336" s="162"/>
      <c r="C336" s="147"/>
      <c r="D336" s="147"/>
      <c r="E336" s="147"/>
      <c r="F336" s="147"/>
      <c r="G336" s="147"/>
      <c r="H336" s="148"/>
      <c r="I336" s="147"/>
      <c r="J336" s="147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</row>
    <row r="337" spans="1:26" ht="12.75" customHeight="1">
      <c r="A337" s="162"/>
      <c r="B337" s="162"/>
      <c r="C337" s="147"/>
      <c r="D337" s="147"/>
      <c r="E337" s="147"/>
      <c r="F337" s="147"/>
      <c r="G337" s="147"/>
      <c r="H337" s="148"/>
      <c r="I337" s="147"/>
      <c r="J337" s="147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</row>
    <row r="338" spans="1:26" ht="12.75" customHeight="1">
      <c r="A338" s="162"/>
      <c r="B338" s="162"/>
      <c r="C338" s="147"/>
      <c r="D338" s="147"/>
      <c r="E338" s="147"/>
      <c r="F338" s="147"/>
      <c r="G338" s="147"/>
      <c r="H338" s="148"/>
      <c r="I338" s="147"/>
      <c r="J338" s="147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</row>
    <row r="339" spans="1:26" ht="12.75" customHeight="1">
      <c r="A339" s="162"/>
      <c r="B339" s="162"/>
      <c r="C339" s="147"/>
      <c r="D339" s="147"/>
      <c r="E339" s="147"/>
      <c r="F339" s="147"/>
      <c r="G339" s="147"/>
      <c r="H339" s="148"/>
      <c r="I339" s="147"/>
      <c r="J339" s="147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</row>
    <row r="340" spans="1:26" ht="12.75" customHeight="1">
      <c r="A340" s="162"/>
      <c r="B340" s="162"/>
      <c r="C340" s="147"/>
      <c r="D340" s="147"/>
      <c r="E340" s="147"/>
      <c r="F340" s="147"/>
      <c r="G340" s="147"/>
      <c r="H340" s="148"/>
      <c r="I340" s="147"/>
      <c r="J340" s="147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</row>
    <row r="341" spans="1:26" ht="12.75" customHeight="1">
      <c r="A341" s="162"/>
      <c r="B341" s="162"/>
      <c r="C341" s="147"/>
      <c r="D341" s="147"/>
      <c r="E341" s="147"/>
      <c r="F341" s="147"/>
      <c r="G341" s="147"/>
      <c r="H341" s="148"/>
      <c r="I341" s="147"/>
      <c r="J341" s="147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</row>
    <row r="342" spans="1:26" ht="12.75" customHeight="1">
      <c r="A342" s="162"/>
      <c r="B342" s="162"/>
      <c r="C342" s="147"/>
      <c r="D342" s="147"/>
      <c r="E342" s="147"/>
      <c r="F342" s="147"/>
      <c r="G342" s="147"/>
      <c r="H342" s="148"/>
      <c r="I342" s="147"/>
      <c r="J342" s="147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</row>
    <row r="343" spans="1:26" ht="12.75" customHeight="1">
      <c r="A343" s="162"/>
      <c r="B343" s="162"/>
      <c r="C343" s="147"/>
      <c r="D343" s="147"/>
      <c r="E343" s="147"/>
      <c r="F343" s="147"/>
      <c r="G343" s="147"/>
      <c r="H343" s="148"/>
      <c r="I343" s="147"/>
      <c r="J343" s="147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</row>
    <row r="344" spans="1:26" ht="12.75" customHeight="1">
      <c r="A344" s="162"/>
      <c r="B344" s="162"/>
      <c r="C344" s="147"/>
      <c r="D344" s="147"/>
      <c r="E344" s="147"/>
      <c r="F344" s="147"/>
      <c r="G344" s="147"/>
      <c r="H344" s="148"/>
      <c r="I344" s="147"/>
      <c r="J344" s="147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</row>
    <row r="345" spans="1:26" ht="12.75" customHeight="1">
      <c r="A345" s="162"/>
      <c r="B345" s="162"/>
      <c r="C345" s="147"/>
      <c r="D345" s="147"/>
      <c r="E345" s="147"/>
      <c r="F345" s="147"/>
      <c r="G345" s="147"/>
      <c r="H345" s="148"/>
      <c r="I345" s="147"/>
      <c r="J345" s="147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</row>
    <row r="346" spans="1:26" ht="12.75" customHeight="1">
      <c r="A346" s="162"/>
      <c r="B346" s="162"/>
      <c r="C346" s="147"/>
      <c r="D346" s="147"/>
      <c r="E346" s="147"/>
      <c r="F346" s="147"/>
      <c r="G346" s="147"/>
      <c r="H346" s="148"/>
      <c r="I346" s="147"/>
      <c r="J346" s="147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</row>
    <row r="347" spans="1:26" ht="12.75" customHeight="1">
      <c r="A347" s="162"/>
      <c r="B347" s="162"/>
      <c r="C347" s="147"/>
      <c r="D347" s="147"/>
      <c r="E347" s="147"/>
      <c r="F347" s="147"/>
      <c r="G347" s="147"/>
      <c r="H347" s="148"/>
      <c r="I347" s="147"/>
      <c r="J347" s="147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</row>
    <row r="348" spans="1:26" ht="12.75" customHeight="1">
      <c r="A348" s="162"/>
      <c r="B348" s="162"/>
      <c r="C348" s="147"/>
      <c r="D348" s="147"/>
      <c r="E348" s="147"/>
      <c r="F348" s="147"/>
      <c r="G348" s="147"/>
      <c r="H348" s="148"/>
      <c r="I348" s="147"/>
      <c r="J348" s="147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</row>
    <row r="349" spans="1:26" ht="12.75" customHeight="1">
      <c r="A349" s="162"/>
      <c r="B349" s="162"/>
      <c r="C349" s="147"/>
      <c r="D349" s="147"/>
      <c r="E349" s="147"/>
      <c r="F349" s="147"/>
      <c r="G349" s="147"/>
      <c r="H349" s="148"/>
      <c r="I349" s="147"/>
      <c r="J349" s="147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</row>
    <row r="350" spans="1:26" ht="12.75" customHeight="1">
      <c r="A350" s="162"/>
      <c r="B350" s="162"/>
      <c r="C350" s="147"/>
      <c r="D350" s="147"/>
      <c r="E350" s="147"/>
      <c r="F350" s="147"/>
      <c r="G350" s="147"/>
      <c r="H350" s="148"/>
      <c r="I350" s="147"/>
      <c r="J350" s="147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</row>
    <row r="351" spans="1:26" ht="12.75" customHeight="1">
      <c r="A351" s="162"/>
      <c r="B351" s="162"/>
      <c r="C351" s="147"/>
      <c r="D351" s="147"/>
      <c r="E351" s="147"/>
      <c r="F351" s="147"/>
      <c r="G351" s="147"/>
      <c r="H351" s="148"/>
      <c r="I351" s="147"/>
      <c r="J351" s="147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</row>
    <row r="352" spans="1:26" ht="12.75" customHeight="1">
      <c r="A352" s="162"/>
      <c r="B352" s="162"/>
      <c r="C352" s="147"/>
      <c r="D352" s="147"/>
      <c r="E352" s="147"/>
      <c r="F352" s="147"/>
      <c r="G352" s="147"/>
      <c r="H352" s="148"/>
      <c r="I352" s="147"/>
      <c r="J352" s="147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</row>
    <row r="353" spans="1:26" ht="12.75" customHeight="1">
      <c r="A353" s="162"/>
      <c r="B353" s="162"/>
      <c r="C353" s="147"/>
      <c r="D353" s="147"/>
      <c r="E353" s="147"/>
      <c r="F353" s="147"/>
      <c r="G353" s="147"/>
      <c r="H353" s="148"/>
      <c r="I353" s="147"/>
      <c r="J353" s="147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</row>
    <row r="354" spans="1:26" ht="12.75" customHeight="1">
      <c r="A354" s="162"/>
      <c r="B354" s="162"/>
      <c r="C354" s="147"/>
      <c r="D354" s="147"/>
      <c r="E354" s="147"/>
      <c r="F354" s="147"/>
      <c r="G354" s="147"/>
      <c r="H354" s="148"/>
      <c r="I354" s="147"/>
      <c r="J354" s="147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</row>
    <row r="355" spans="1:26" ht="12.75" customHeight="1">
      <c r="A355" s="162"/>
      <c r="B355" s="162"/>
      <c r="C355" s="147"/>
      <c r="D355" s="147"/>
      <c r="E355" s="147"/>
      <c r="F355" s="147"/>
      <c r="G355" s="147"/>
      <c r="H355" s="148"/>
      <c r="I355" s="147"/>
      <c r="J355" s="147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</row>
    <row r="356" spans="1:26" ht="12.75" customHeight="1">
      <c r="A356" s="162"/>
      <c r="B356" s="162"/>
      <c r="C356" s="147"/>
      <c r="D356" s="147"/>
      <c r="E356" s="147"/>
      <c r="F356" s="147"/>
      <c r="G356" s="147"/>
      <c r="H356" s="148"/>
      <c r="I356" s="147"/>
      <c r="J356" s="147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</row>
    <row r="357" spans="1:26" ht="12.75" customHeight="1">
      <c r="A357" s="162"/>
      <c r="B357" s="162"/>
      <c r="C357" s="147"/>
      <c r="D357" s="147"/>
      <c r="E357" s="147"/>
      <c r="F357" s="147"/>
      <c r="G357" s="147"/>
      <c r="H357" s="148"/>
      <c r="I357" s="147"/>
      <c r="J357" s="147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</row>
    <row r="358" spans="1:26" ht="12.75" customHeight="1">
      <c r="A358" s="162"/>
      <c r="B358" s="162"/>
      <c r="C358" s="147"/>
      <c r="D358" s="147"/>
      <c r="E358" s="147"/>
      <c r="F358" s="147"/>
      <c r="G358" s="147"/>
      <c r="H358" s="148"/>
      <c r="I358" s="147"/>
      <c r="J358" s="147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</row>
    <row r="359" spans="1:26" ht="12.75" customHeight="1">
      <c r="A359" s="162"/>
      <c r="B359" s="162"/>
      <c r="C359" s="147"/>
      <c r="D359" s="147"/>
      <c r="E359" s="147"/>
      <c r="F359" s="147"/>
      <c r="G359" s="147"/>
      <c r="H359" s="148"/>
      <c r="I359" s="147"/>
      <c r="J359" s="147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</row>
    <row r="360" spans="1:26" ht="12.75" customHeight="1">
      <c r="A360" s="162"/>
      <c r="B360" s="162"/>
      <c r="C360" s="147"/>
      <c r="D360" s="147"/>
      <c r="E360" s="147"/>
      <c r="F360" s="147"/>
      <c r="G360" s="147"/>
      <c r="H360" s="148"/>
      <c r="I360" s="147"/>
      <c r="J360" s="147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</row>
    <row r="361" spans="1:26" ht="12.75" customHeight="1">
      <c r="A361" s="162"/>
      <c r="B361" s="162"/>
      <c r="C361" s="147"/>
      <c r="D361" s="147"/>
      <c r="E361" s="147"/>
      <c r="F361" s="147"/>
      <c r="G361" s="147"/>
      <c r="H361" s="148"/>
      <c r="I361" s="147"/>
      <c r="J361" s="147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</row>
    <row r="362" spans="1:26" ht="12.75" customHeight="1">
      <c r="A362" s="162"/>
      <c r="B362" s="162"/>
      <c r="C362" s="147"/>
      <c r="D362" s="147"/>
      <c r="E362" s="147"/>
      <c r="F362" s="147"/>
      <c r="G362" s="147"/>
      <c r="H362" s="148"/>
      <c r="I362" s="147"/>
      <c r="J362" s="147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</row>
    <row r="363" spans="1:26" ht="12.75" customHeight="1">
      <c r="A363" s="162"/>
      <c r="B363" s="162"/>
      <c r="C363" s="147"/>
      <c r="D363" s="147"/>
      <c r="E363" s="147"/>
      <c r="F363" s="147"/>
      <c r="G363" s="147"/>
      <c r="H363" s="148"/>
      <c r="I363" s="147"/>
      <c r="J363" s="147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</row>
    <row r="364" spans="1:26" ht="12.75" customHeight="1">
      <c r="A364" s="162"/>
      <c r="B364" s="162"/>
      <c r="C364" s="147"/>
      <c r="D364" s="147"/>
      <c r="E364" s="147"/>
      <c r="F364" s="147"/>
      <c r="G364" s="147"/>
      <c r="H364" s="148"/>
      <c r="I364" s="147"/>
      <c r="J364" s="147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</row>
    <row r="365" spans="1:26" ht="12.75" customHeight="1">
      <c r="A365" s="162"/>
      <c r="B365" s="162"/>
      <c r="C365" s="147"/>
      <c r="D365" s="147"/>
      <c r="E365" s="147"/>
      <c r="F365" s="147"/>
      <c r="G365" s="147"/>
      <c r="H365" s="148"/>
      <c r="I365" s="147"/>
      <c r="J365" s="147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</row>
    <row r="366" spans="1:26" ht="12.75" customHeight="1">
      <c r="A366" s="162"/>
      <c r="B366" s="162"/>
      <c r="C366" s="147"/>
      <c r="D366" s="147"/>
      <c r="E366" s="147"/>
      <c r="F366" s="147"/>
      <c r="G366" s="147"/>
      <c r="H366" s="148"/>
      <c r="I366" s="147"/>
      <c r="J366" s="147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</row>
    <row r="367" spans="1:26" ht="12.75" customHeight="1">
      <c r="A367" s="162"/>
      <c r="B367" s="162"/>
      <c r="C367" s="147"/>
      <c r="D367" s="147"/>
      <c r="E367" s="147"/>
      <c r="F367" s="147"/>
      <c r="G367" s="147"/>
      <c r="H367" s="148"/>
      <c r="I367" s="147"/>
      <c r="J367" s="147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</row>
    <row r="368" spans="1:26" ht="12.75" customHeight="1">
      <c r="A368" s="162"/>
      <c r="B368" s="162"/>
      <c r="C368" s="147"/>
      <c r="D368" s="147"/>
      <c r="E368" s="147"/>
      <c r="F368" s="147"/>
      <c r="G368" s="147"/>
      <c r="H368" s="148"/>
      <c r="I368" s="147"/>
      <c r="J368" s="147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</row>
    <row r="369" spans="1:26" ht="12.75" customHeight="1">
      <c r="A369" s="162"/>
      <c r="B369" s="162"/>
      <c r="C369" s="147"/>
      <c r="D369" s="147"/>
      <c r="E369" s="147"/>
      <c r="F369" s="147"/>
      <c r="G369" s="147"/>
      <c r="H369" s="148"/>
      <c r="I369" s="147"/>
      <c r="J369" s="147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</row>
    <row r="370" spans="1:26" ht="12.75" customHeight="1">
      <c r="A370" s="162"/>
      <c r="B370" s="162"/>
      <c r="C370" s="147"/>
      <c r="D370" s="147"/>
      <c r="E370" s="147"/>
      <c r="F370" s="147"/>
      <c r="G370" s="147"/>
      <c r="H370" s="148"/>
      <c r="I370" s="147"/>
      <c r="J370" s="147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</row>
    <row r="371" spans="1:26" ht="12.75" customHeight="1">
      <c r="A371" s="162"/>
      <c r="B371" s="162"/>
      <c r="C371" s="147"/>
      <c r="D371" s="147"/>
      <c r="E371" s="147"/>
      <c r="F371" s="147"/>
      <c r="G371" s="147"/>
      <c r="H371" s="148"/>
      <c r="I371" s="147"/>
      <c r="J371" s="147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</row>
    <row r="372" spans="1:26" ht="12.75" customHeight="1">
      <c r="A372" s="162"/>
      <c r="B372" s="162"/>
      <c r="C372" s="147"/>
      <c r="D372" s="147"/>
      <c r="E372" s="147"/>
      <c r="F372" s="147"/>
      <c r="G372" s="147"/>
      <c r="H372" s="148"/>
      <c r="I372" s="147"/>
      <c r="J372" s="147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</row>
    <row r="373" spans="1:26" ht="12.75" customHeight="1">
      <c r="A373" s="162"/>
      <c r="B373" s="162"/>
      <c r="C373" s="147"/>
      <c r="D373" s="147"/>
      <c r="E373" s="147"/>
      <c r="F373" s="147"/>
      <c r="G373" s="147"/>
      <c r="H373" s="148"/>
      <c r="I373" s="147"/>
      <c r="J373" s="147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</row>
    <row r="374" spans="1:26" ht="12.75" customHeight="1">
      <c r="A374" s="162"/>
      <c r="B374" s="162"/>
      <c r="C374" s="147"/>
      <c r="D374" s="147"/>
      <c r="E374" s="147"/>
      <c r="F374" s="147"/>
      <c r="G374" s="147"/>
      <c r="H374" s="148"/>
      <c r="I374" s="147"/>
      <c r="J374" s="147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</row>
    <row r="375" spans="1:26" ht="12.75" customHeight="1">
      <c r="A375" s="162"/>
      <c r="B375" s="162"/>
      <c r="C375" s="147"/>
      <c r="D375" s="147"/>
      <c r="E375" s="147"/>
      <c r="F375" s="147"/>
      <c r="G375" s="147"/>
      <c r="H375" s="148"/>
      <c r="I375" s="147"/>
      <c r="J375" s="147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</row>
    <row r="376" spans="1:26" ht="12.75" customHeight="1">
      <c r="A376" s="162"/>
      <c r="B376" s="162"/>
      <c r="C376" s="147"/>
      <c r="D376" s="147"/>
      <c r="E376" s="147"/>
      <c r="F376" s="147"/>
      <c r="G376" s="147"/>
      <c r="H376" s="148"/>
      <c r="I376" s="147"/>
      <c r="J376" s="147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</row>
    <row r="377" spans="1:26" ht="12.75" customHeight="1">
      <c r="A377" s="162"/>
      <c r="B377" s="162"/>
      <c r="C377" s="147"/>
      <c r="D377" s="147"/>
      <c r="E377" s="147"/>
      <c r="F377" s="147"/>
      <c r="G377" s="147"/>
      <c r="H377" s="148"/>
      <c r="I377" s="147"/>
      <c r="J377" s="147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</row>
    <row r="378" spans="1:26" ht="12.75" customHeight="1">
      <c r="A378" s="162"/>
      <c r="B378" s="162"/>
      <c r="C378" s="147"/>
      <c r="D378" s="147"/>
      <c r="E378" s="147"/>
      <c r="F378" s="147"/>
      <c r="G378" s="147"/>
      <c r="H378" s="148"/>
      <c r="I378" s="147"/>
      <c r="J378" s="147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</row>
    <row r="379" spans="1:26" ht="12.75" customHeight="1">
      <c r="A379" s="162"/>
      <c r="B379" s="162"/>
      <c r="C379" s="147"/>
      <c r="D379" s="147"/>
      <c r="E379" s="147"/>
      <c r="F379" s="147"/>
      <c r="G379" s="147"/>
      <c r="H379" s="148"/>
      <c r="I379" s="147"/>
      <c r="J379" s="147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</row>
    <row r="380" spans="1:26" ht="12.75" customHeight="1">
      <c r="A380" s="162"/>
      <c r="B380" s="162"/>
      <c r="C380" s="147"/>
      <c r="D380" s="147"/>
      <c r="E380" s="147"/>
      <c r="F380" s="147"/>
      <c r="G380" s="147"/>
      <c r="H380" s="148"/>
      <c r="I380" s="147"/>
      <c r="J380" s="147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</row>
    <row r="381" spans="1:26" ht="12.75" customHeight="1">
      <c r="A381" s="162"/>
      <c r="B381" s="162"/>
      <c r="C381" s="147"/>
      <c r="D381" s="147"/>
      <c r="E381" s="147"/>
      <c r="F381" s="147"/>
      <c r="G381" s="147"/>
      <c r="H381" s="148"/>
      <c r="I381" s="147"/>
      <c r="J381" s="147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</row>
    <row r="382" spans="1:26" ht="12.75" customHeight="1">
      <c r="A382" s="162"/>
      <c r="B382" s="162"/>
      <c r="C382" s="147"/>
      <c r="D382" s="147"/>
      <c r="E382" s="147"/>
      <c r="F382" s="147"/>
      <c r="G382" s="147"/>
      <c r="H382" s="148"/>
      <c r="I382" s="147"/>
      <c r="J382" s="147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</row>
    <row r="383" spans="1:26" ht="12.75" customHeight="1">
      <c r="A383" s="162"/>
      <c r="B383" s="162"/>
      <c r="C383" s="147"/>
      <c r="D383" s="147"/>
      <c r="E383" s="147"/>
      <c r="F383" s="147"/>
      <c r="G383" s="147"/>
      <c r="H383" s="148"/>
      <c r="I383" s="147"/>
      <c r="J383" s="147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</row>
    <row r="384" spans="1:26" ht="12.75" customHeight="1">
      <c r="A384" s="162"/>
      <c r="B384" s="162"/>
      <c r="C384" s="147"/>
      <c r="D384" s="147"/>
      <c r="E384" s="147"/>
      <c r="F384" s="147"/>
      <c r="G384" s="147"/>
      <c r="H384" s="148"/>
      <c r="I384" s="147"/>
      <c r="J384" s="147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</row>
    <row r="385" spans="1:26" ht="12.75" customHeight="1">
      <c r="A385" s="162"/>
      <c r="B385" s="162"/>
      <c r="C385" s="147"/>
      <c r="D385" s="147"/>
      <c r="E385" s="147"/>
      <c r="F385" s="147"/>
      <c r="G385" s="147"/>
      <c r="H385" s="148"/>
      <c r="I385" s="147"/>
      <c r="J385" s="147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</row>
    <row r="386" spans="1:26" ht="12.75" customHeight="1">
      <c r="A386" s="162"/>
      <c r="B386" s="162"/>
      <c r="C386" s="147"/>
      <c r="D386" s="147"/>
      <c r="E386" s="147"/>
      <c r="F386" s="147"/>
      <c r="G386" s="147"/>
      <c r="H386" s="148"/>
      <c r="I386" s="147"/>
      <c r="J386" s="147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</row>
    <row r="387" spans="1:26" ht="12.75" customHeight="1">
      <c r="A387" s="162"/>
      <c r="B387" s="162"/>
      <c r="C387" s="147"/>
      <c r="D387" s="147"/>
      <c r="E387" s="147"/>
      <c r="F387" s="147"/>
      <c r="G387" s="147"/>
      <c r="H387" s="148"/>
      <c r="I387" s="147"/>
      <c r="J387" s="147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</row>
    <row r="388" spans="1:26" ht="12.75" customHeight="1">
      <c r="A388" s="162"/>
      <c r="B388" s="162"/>
      <c r="C388" s="147"/>
      <c r="D388" s="147"/>
      <c r="E388" s="147"/>
      <c r="F388" s="147"/>
      <c r="G388" s="147"/>
      <c r="H388" s="148"/>
      <c r="I388" s="147"/>
      <c r="J388" s="147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</row>
    <row r="389" spans="1:26" ht="12.75" customHeight="1">
      <c r="A389" s="162"/>
      <c r="B389" s="162"/>
      <c r="C389" s="147"/>
      <c r="D389" s="147"/>
      <c r="E389" s="147"/>
      <c r="F389" s="147"/>
      <c r="G389" s="147"/>
      <c r="H389" s="148"/>
      <c r="I389" s="147"/>
      <c r="J389" s="147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</row>
    <row r="390" spans="1:26" ht="12.75" customHeight="1">
      <c r="A390" s="162"/>
      <c r="B390" s="162"/>
      <c r="C390" s="147"/>
      <c r="D390" s="147"/>
      <c r="E390" s="147"/>
      <c r="F390" s="147"/>
      <c r="G390" s="147"/>
      <c r="H390" s="148"/>
      <c r="I390" s="147"/>
      <c r="J390" s="147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</row>
    <row r="391" spans="1:26" ht="12.75" customHeight="1">
      <c r="A391" s="162"/>
      <c r="B391" s="162"/>
      <c r="C391" s="147"/>
      <c r="D391" s="147"/>
      <c r="E391" s="147"/>
      <c r="F391" s="147"/>
      <c r="G391" s="147"/>
      <c r="H391" s="148"/>
      <c r="I391" s="147"/>
      <c r="J391" s="147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</row>
    <row r="392" spans="1:26" ht="12.75" customHeight="1">
      <c r="A392" s="162"/>
      <c r="B392" s="162"/>
      <c r="C392" s="147"/>
      <c r="D392" s="147"/>
      <c r="E392" s="147"/>
      <c r="F392" s="147"/>
      <c r="G392" s="147"/>
      <c r="H392" s="148"/>
      <c r="I392" s="147"/>
      <c r="J392" s="147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</row>
    <row r="393" spans="1:26" ht="12.75" customHeight="1">
      <c r="A393" s="162"/>
      <c r="B393" s="162"/>
      <c r="C393" s="147"/>
      <c r="D393" s="147"/>
      <c r="E393" s="147"/>
      <c r="F393" s="147"/>
      <c r="G393" s="147"/>
      <c r="H393" s="148"/>
      <c r="I393" s="147"/>
      <c r="J393" s="147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</row>
    <row r="394" spans="1:26" ht="12.75" customHeight="1">
      <c r="A394" s="162"/>
      <c r="B394" s="162"/>
      <c r="C394" s="147"/>
      <c r="D394" s="147"/>
      <c r="E394" s="147"/>
      <c r="F394" s="147"/>
      <c r="G394" s="147"/>
      <c r="H394" s="148"/>
      <c r="I394" s="147"/>
      <c r="J394" s="147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</row>
    <row r="395" spans="1:26" ht="12.75" customHeight="1">
      <c r="A395" s="162"/>
      <c r="B395" s="162"/>
      <c r="C395" s="147"/>
      <c r="D395" s="147"/>
      <c r="E395" s="147"/>
      <c r="F395" s="147"/>
      <c r="G395" s="147"/>
      <c r="H395" s="148"/>
      <c r="I395" s="147"/>
      <c r="J395" s="147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</row>
    <row r="396" spans="1:26" ht="12.75" customHeight="1">
      <c r="A396" s="162"/>
      <c r="B396" s="162"/>
      <c r="C396" s="147"/>
      <c r="D396" s="147"/>
      <c r="E396" s="147"/>
      <c r="F396" s="147"/>
      <c r="G396" s="147"/>
      <c r="H396" s="148"/>
      <c r="I396" s="147"/>
      <c r="J396" s="147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</row>
    <row r="397" spans="1:26" ht="12.75" customHeight="1">
      <c r="A397" s="162"/>
      <c r="B397" s="162"/>
      <c r="C397" s="147"/>
      <c r="D397" s="147"/>
      <c r="E397" s="147"/>
      <c r="F397" s="147"/>
      <c r="G397" s="147"/>
      <c r="H397" s="148"/>
      <c r="I397" s="147"/>
      <c r="J397" s="147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</row>
    <row r="398" spans="1:26" ht="12.75" customHeight="1">
      <c r="A398" s="162"/>
      <c r="B398" s="162"/>
      <c r="C398" s="147"/>
      <c r="D398" s="147"/>
      <c r="E398" s="147"/>
      <c r="F398" s="147"/>
      <c r="G398" s="147"/>
      <c r="H398" s="148"/>
      <c r="I398" s="147"/>
      <c r="J398" s="147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</row>
    <row r="399" spans="1:26" ht="12.75" customHeight="1">
      <c r="A399" s="162"/>
      <c r="B399" s="162"/>
      <c r="C399" s="147"/>
      <c r="D399" s="147"/>
      <c r="E399" s="147"/>
      <c r="F399" s="147"/>
      <c r="G399" s="147"/>
      <c r="H399" s="148"/>
      <c r="I399" s="147"/>
      <c r="J399" s="147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</row>
    <row r="400" spans="1:26" ht="12.75" customHeight="1">
      <c r="A400" s="162"/>
      <c r="B400" s="162"/>
      <c r="C400" s="147"/>
      <c r="D400" s="147"/>
      <c r="E400" s="147"/>
      <c r="F400" s="147"/>
      <c r="G400" s="147"/>
      <c r="H400" s="148"/>
      <c r="I400" s="147"/>
      <c r="J400" s="147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</row>
    <row r="401" spans="1:26" ht="12.75" customHeight="1">
      <c r="A401" s="162"/>
      <c r="B401" s="162"/>
      <c r="C401" s="147"/>
      <c r="D401" s="147"/>
      <c r="E401" s="147"/>
      <c r="F401" s="147"/>
      <c r="G401" s="147"/>
      <c r="H401" s="148"/>
      <c r="I401" s="147"/>
      <c r="J401" s="147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</row>
    <row r="402" spans="1:26" ht="12.75" customHeight="1">
      <c r="A402" s="162"/>
      <c r="B402" s="162"/>
      <c r="C402" s="147"/>
      <c r="D402" s="147"/>
      <c r="E402" s="147"/>
      <c r="F402" s="147"/>
      <c r="G402" s="147"/>
      <c r="H402" s="148"/>
      <c r="I402" s="147"/>
      <c r="J402" s="147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</row>
    <row r="403" spans="1:26" ht="12.75" customHeight="1">
      <c r="A403" s="162"/>
      <c r="B403" s="162"/>
      <c r="C403" s="147"/>
      <c r="D403" s="147"/>
      <c r="E403" s="147"/>
      <c r="F403" s="147"/>
      <c r="G403" s="147"/>
      <c r="H403" s="148"/>
      <c r="I403" s="147"/>
      <c r="J403" s="147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</row>
    <row r="404" spans="1:26" ht="12.75" customHeight="1">
      <c r="A404" s="162"/>
      <c r="B404" s="162"/>
      <c r="C404" s="147"/>
      <c r="D404" s="147"/>
      <c r="E404" s="147"/>
      <c r="F404" s="147"/>
      <c r="G404" s="147"/>
      <c r="H404" s="148"/>
      <c r="I404" s="147"/>
      <c r="J404" s="147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</row>
    <row r="405" spans="1:26" ht="12.75" customHeight="1">
      <c r="A405" s="162"/>
      <c r="B405" s="162"/>
      <c r="C405" s="147"/>
      <c r="D405" s="147"/>
      <c r="E405" s="147"/>
      <c r="F405" s="147"/>
      <c r="G405" s="147"/>
      <c r="H405" s="148"/>
      <c r="I405" s="147"/>
      <c r="J405" s="147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</row>
    <row r="406" spans="1:26" ht="12.75" customHeight="1">
      <c r="A406" s="162"/>
      <c r="B406" s="162"/>
      <c r="C406" s="147"/>
      <c r="D406" s="147"/>
      <c r="E406" s="147"/>
      <c r="F406" s="147"/>
      <c r="G406" s="147"/>
      <c r="H406" s="148"/>
      <c r="I406" s="147"/>
      <c r="J406" s="147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</row>
    <row r="407" spans="1:26" ht="12.75" customHeight="1">
      <c r="A407" s="162"/>
      <c r="B407" s="162"/>
      <c r="C407" s="147"/>
      <c r="D407" s="147"/>
      <c r="E407" s="147"/>
      <c r="F407" s="147"/>
      <c r="G407" s="147"/>
      <c r="H407" s="148"/>
      <c r="I407" s="147"/>
      <c r="J407" s="147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</row>
    <row r="408" spans="1:26" ht="12.75" customHeight="1">
      <c r="A408" s="162"/>
      <c r="B408" s="162"/>
      <c r="C408" s="147"/>
      <c r="D408" s="147"/>
      <c r="E408" s="147"/>
      <c r="F408" s="147"/>
      <c r="G408" s="147"/>
      <c r="H408" s="148"/>
      <c r="I408" s="147"/>
      <c r="J408" s="147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</row>
    <row r="409" spans="1:26" ht="12.75" customHeight="1">
      <c r="A409" s="162"/>
      <c r="B409" s="162"/>
      <c r="C409" s="147"/>
      <c r="D409" s="147"/>
      <c r="E409" s="147"/>
      <c r="F409" s="147"/>
      <c r="G409" s="147"/>
      <c r="H409" s="148"/>
      <c r="I409" s="147"/>
      <c r="J409" s="147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</row>
    <row r="410" spans="1:26" ht="12.75" customHeight="1">
      <c r="A410" s="162"/>
      <c r="B410" s="162"/>
      <c r="C410" s="147"/>
      <c r="D410" s="147"/>
      <c r="E410" s="147"/>
      <c r="F410" s="147"/>
      <c r="G410" s="147"/>
      <c r="H410" s="148"/>
      <c r="I410" s="147"/>
      <c r="J410" s="147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</row>
    <row r="411" spans="1:26" ht="12.75" customHeight="1">
      <c r="A411" s="162"/>
      <c r="B411" s="162"/>
      <c r="C411" s="147"/>
      <c r="D411" s="147"/>
      <c r="E411" s="147"/>
      <c r="F411" s="147"/>
      <c r="G411" s="147"/>
      <c r="H411" s="148"/>
      <c r="I411" s="147"/>
      <c r="J411" s="147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</row>
    <row r="412" spans="1:26" ht="12.75" customHeight="1">
      <c r="A412" s="162"/>
      <c r="B412" s="162"/>
      <c r="C412" s="147"/>
      <c r="D412" s="147"/>
      <c r="E412" s="147"/>
      <c r="F412" s="147"/>
      <c r="G412" s="147"/>
      <c r="H412" s="148"/>
      <c r="I412" s="147"/>
      <c r="J412" s="147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</row>
    <row r="413" spans="1:26" ht="12.75" customHeight="1">
      <c r="A413" s="162"/>
      <c r="B413" s="162"/>
      <c r="C413" s="147"/>
      <c r="D413" s="147"/>
      <c r="E413" s="147"/>
      <c r="F413" s="147"/>
      <c r="G413" s="147"/>
      <c r="H413" s="148"/>
      <c r="I413" s="147"/>
      <c r="J413" s="147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</row>
    <row r="414" spans="1:26" ht="12.75" customHeight="1">
      <c r="A414" s="162"/>
      <c r="B414" s="162"/>
      <c r="C414" s="147"/>
      <c r="D414" s="147"/>
      <c r="E414" s="147"/>
      <c r="F414" s="147"/>
      <c r="G414" s="147"/>
      <c r="H414" s="148"/>
      <c r="I414" s="147"/>
      <c r="J414" s="147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</row>
    <row r="415" spans="1:26" ht="12.75" customHeight="1">
      <c r="A415" s="162"/>
      <c r="B415" s="162"/>
      <c r="C415" s="147"/>
      <c r="D415" s="147"/>
      <c r="E415" s="147"/>
      <c r="F415" s="147"/>
      <c r="G415" s="147"/>
      <c r="H415" s="148"/>
      <c r="I415" s="147"/>
      <c r="J415" s="147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</row>
    <row r="416" spans="1:26" ht="12.75" customHeight="1">
      <c r="A416" s="162"/>
      <c r="B416" s="162"/>
      <c r="C416" s="147"/>
      <c r="D416" s="147"/>
      <c r="E416" s="147"/>
      <c r="F416" s="147"/>
      <c r="G416" s="147"/>
      <c r="H416" s="148"/>
      <c r="I416" s="147"/>
      <c r="J416" s="147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</row>
    <row r="417" spans="1:26" ht="12.75" customHeight="1">
      <c r="A417" s="162"/>
      <c r="B417" s="162"/>
      <c r="C417" s="147"/>
      <c r="D417" s="147"/>
      <c r="E417" s="147"/>
      <c r="F417" s="147"/>
      <c r="G417" s="147"/>
      <c r="H417" s="148"/>
      <c r="I417" s="147"/>
      <c r="J417" s="147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</row>
    <row r="418" spans="1:26" ht="12.75" customHeight="1">
      <c r="A418" s="162"/>
      <c r="B418" s="162"/>
      <c r="C418" s="147"/>
      <c r="D418" s="147"/>
      <c r="E418" s="147"/>
      <c r="F418" s="147"/>
      <c r="G418" s="147"/>
      <c r="H418" s="148"/>
      <c r="I418" s="147"/>
      <c r="J418" s="147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</row>
    <row r="419" spans="1:26" ht="12.75" customHeight="1">
      <c r="A419" s="162"/>
      <c r="B419" s="162"/>
      <c r="C419" s="147"/>
      <c r="D419" s="147"/>
      <c r="E419" s="147"/>
      <c r="F419" s="147"/>
      <c r="G419" s="147"/>
      <c r="H419" s="148"/>
      <c r="I419" s="147"/>
      <c r="J419" s="147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</row>
    <row r="420" spans="1:26" ht="12.75" customHeight="1">
      <c r="A420" s="162"/>
      <c r="B420" s="162"/>
      <c r="C420" s="147"/>
      <c r="D420" s="147"/>
      <c r="E420" s="147"/>
      <c r="F420" s="147"/>
      <c r="G420" s="147"/>
      <c r="H420" s="148"/>
      <c r="I420" s="147"/>
      <c r="J420" s="147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</row>
    <row r="421" spans="1:26" ht="12.75" customHeight="1">
      <c r="A421" s="162"/>
      <c r="B421" s="162"/>
      <c r="C421" s="147"/>
      <c r="D421" s="147"/>
      <c r="E421" s="147"/>
      <c r="F421" s="147"/>
      <c r="G421" s="147"/>
      <c r="H421" s="148"/>
      <c r="I421" s="147"/>
      <c r="J421" s="147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</row>
    <row r="422" spans="1:26" ht="12.75" customHeight="1">
      <c r="A422" s="162"/>
      <c r="B422" s="162"/>
      <c r="C422" s="147"/>
      <c r="D422" s="147"/>
      <c r="E422" s="147"/>
      <c r="F422" s="147"/>
      <c r="G422" s="147"/>
      <c r="H422" s="148"/>
      <c r="I422" s="147"/>
      <c r="J422" s="147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</row>
    <row r="423" spans="1:26" ht="12.75" customHeight="1">
      <c r="A423" s="162"/>
      <c r="B423" s="162"/>
      <c r="C423" s="147"/>
      <c r="D423" s="147"/>
      <c r="E423" s="147"/>
      <c r="F423" s="147"/>
      <c r="G423" s="147"/>
      <c r="H423" s="148"/>
      <c r="I423" s="147"/>
      <c r="J423" s="147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</row>
    <row r="424" spans="1:26" ht="12.75" customHeight="1">
      <c r="A424" s="162"/>
      <c r="B424" s="162"/>
      <c r="C424" s="147"/>
      <c r="D424" s="147"/>
      <c r="E424" s="147"/>
      <c r="F424" s="147"/>
      <c r="G424" s="147"/>
      <c r="H424" s="148"/>
      <c r="I424" s="147"/>
      <c r="J424" s="147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</row>
    <row r="425" spans="1:26" ht="12.75" customHeight="1">
      <c r="A425" s="162"/>
      <c r="B425" s="162"/>
      <c r="C425" s="147"/>
      <c r="D425" s="147"/>
      <c r="E425" s="147"/>
      <c r="F425" s="147"/>
      <c r="G425" s="147"/>
      <c r="H425" s="148"/>
      <c r="I425" s="147"/>
      <c r="J425" s="147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</row>
    <row r="426" spans="1:26" ht="12.75" customHeight="1">
      <c r="A426" s="162"/>
      <c r="B426" s="162"/>
      <c r="C426" s="147"/>
      <c r="D426" s="147"/>
      <c r="E426" s="147"/>
      <c r="F426" s="147"/>
      <c r="G426" s="147"/>
      <c r="H426" s="148"/>
      <c r="I426" s="147"/>
      <c r="J426" s="147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</row>
    <row r="427" spans="1:26" ht="12.75" customHeight="1">
      <c r="A427" s="162"/>
      <c r="B427" s="162"/>
      <c r="C427" s="147"/>
      <c r="D427" s="147"/>
      <c r="E427" s="147"/>
      <c r="F427" s="147"/>
      <c r="G427" s="147"/>
      <c r="H427" s="148"/>
      <c r="I427" s="147"/>
      <c r="J427" s="147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</row>
    <row r="428" spans="1:26" ht="12.75" customHeight="1">
      <c r="A428" s="162"/>
      <c r="B428" s="162"/>
      <c r="C428" s="147"/>
      <c r="D428" s="147"/>
      <c r="E428" s="147"/>
      <c r="F428" s="147"/>
      <c r="G428" s="147"/>
      <c r="H428" s="148"/>
      <c r="I428" s="147"/>
      <c r="J428" s="147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</row>
    <row r="429" spans="1:26" ht="12.75" customHeight="1">
      <c r="A429" s="162"/>
      <c r="B429" s="162"/>
      <c r="C429" s="147"/>
      <c r="D429" s="147"/>
      <c r="E429" s="147"/>
      <c r="F429" s="147"/>
      <c r="G429" s="147"/>
      <c r="H429" s="148"/>
      <c r="I429" s="147"/>
      <c r="J429" s="147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</row>
    <row r="430" spans="1:26" ht="12.75" customHeight="1">
      <c r="A430" s="162"/>
      <c r="B430" s="162"/>
      <c r="C430" s="147"/>
      <c r="D430" s="147"/>
      <c r="E430" s="147"/>
      <c r="F430" s="147"/>
      <c r="G430" s="147"/>
      <c r="H430" s="148"/>
      <c r="I430" s="147"/>
      <c r="J430" s="147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</row>
    <row r="431" spans="1:26" ht="12.75" customHeight="1">
      <c r="A431" s="162"/>
      <c r="B431" s="162"/>
      <c r="C431" s="147"/>
      <c r="D431" s="147"/>
      <c r="E431" s="147"/>
      <c r="F431" s="147"/>
      <c r="G431" s="147"/>
      <c r="H431" s="148"/>
      <c r="I431" s="147"/>
      <c r="J431" s="147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</row>
    <row r="432" spans="1:26" ht="12.75" customHeight="1">
      <c r="A432" s="162"/>
      <c r="B432" s="162"/>
      <c r="C432" s="147"/>
      <c r="D432" s="147"/>
      <c r="E432" s="147"/>
      <c r="F432" s="147"/>
      <c r="G432" s="147"/>
      <c r="H432" s="148"/>
      <c r="I432" s="147"/>
      <c r="J432" s="147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</row>
    <row r="433" spans="1:26" ht="12.75" customHeight="1">
      <c r="A433" s="162"/>
      <c r="B433" s="162"/>
      <c r="C433" s="147"/>
      <c r="D433" s="147"/>
      <c r="E433" s="147"/>
      <c r="F433" s="147"/>
      <c r="G433" s="147"/>
      <c r="H433" s="148"/>
      <c r="I433" s="147"/>
      <c r="J433" s="147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</row>
    <row r="434" spans="1:26" ht="12.75" customHeight="1">
      <c r="A434" s="162"/>
      <c r="B434" s="162"/>
      <c r="C434" s="147"/>
      <c r="D434" s="147"/>
      <c r="E434" s="147"/>
      <c r="F434" s="147"/>
      <c r="G434" s="147"/>
      <c r="H434" s="148"/>
      <c r="I434" s="147"/>
      <c r="J434" s="147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</row>
    <row r="435" spans="1:26" ht="12.75" customHeight="1">
      <c r="A435" s="162"/>
      <c r="B435" s="162"/>
      <c r="C435" s="147"/>
      <c r="D435" s="147"/>
      <c r="E435" s="147"/>
      <c r="F435" s="147"/>
      <c r="G435" s="147"/>
      <c r="H435" s="148"/>
      <c r="I435" s="147"/>
      <c r="J435" s="147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</row>
    <row r="436" spans="1:26" ht="12.75" customHeight="1">
      <c r="A436" s="162"/>
      <c r="B436" s="162"/>
      <c r="C436" s="147"/>
      <c r="D436" s="147"/>
      <c r="E436" s="147"/>
      <c r="F436" s="147"/>
      <c r="G436" s="147"/>
      <c r="H436" s="148"/>
      <c r="I436" s="147"/>
      <c r="J436" s="147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</row>
    <row r="437" spans="1:26" ht="12.75" customHeight="1">
      <c r="A437" s="162"/>
      <c r="B437" s="162"/>
      <c r="C437" s="147"/>
      <c r="D437" s="147"/>
      <c r="E437" s="147"/>
      <c r="F437" s="147"/>
      <c r="G437" s="147"/>
      <c r="H437" s="148"/>
      <c r="I437" s="147"/>
      <c r="J437" s="147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</row>
    <row r="438" spans="1:26" ht="12.75" customHeight="1">
      <c r="A438" s="162"/>
      <c r="B438" s="162"/>
      <c r="C438" s="147"/>
      <c r="D438" s="147"/>
      <c r="E438" s="147"/>
      <c r="F438" s="147"/>
      <c r="G438" s="147"/>
      <c r="H438" s="148"/>
      <c r="I438" s="147"/>
      <c r="J438" s="147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</row>
    <row r="439" spans="1:26" ht="12.75" customHeight="1">
      <c r="A439" s="162"/>
      <c r="B439" s="162"/>
      <c r="C439" s="147"/>
      <c r="D439" s="147"/>
      <c r="E439" s="147"/>
      <c r="F439" s="147"/>
      <c r="G439" s="147"/>
      <c r="H439" s="148"/>
      <c r="I439" s="147"/>
      <c r="J439" s="147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</row>
    <row r="440" spans="1:26" ht="12.75" customHeight="1">
      <c r="A440" s="162"/>
      <c r="B440" s="162"/>
      <c r="C440" s="147"/>
      <c r="D440" s="147"/>
      <c r="E440" s="147"/>
      <c r="F440" s="147"/>
      <c r="G440" s="147"/>
      <c r="H440" s="148"/>
      <c r="I440" s="147"/>
      <c r="J440" s="147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</row>
    <row r="441" spans="1:26" ht="12.75" customHeight="1">
      <c r="A441" s="162"/>
      <c r="B441" s="162"/>
      <c r="C441" s="147"/>
      <c r="D441" s="147"/>
      <c r="E441" s="147"/>
      <c r="F441" s="147"/>
      <c r="G441" s="147"/>
      <c r="H441" s="148"/>
      <c r="I441" s="147"/>
      <c r="J441" s="147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</row>
    <row r="442" spans="1:26" ht="12.75" customHeight="1">
      <c r="A442" s="162"/>
      <c r="B442" s="162"/>
      <c r="C442" s="147"/>
      <c r="D442" s="147"/>
      <c r="E442" s="147"/>
      <c r="F442" s="147"/>
      <c r="G442" s="147"/>
      <c r="H442" s="148"/>
      <c r="I442" s="147"/>
      <c r="J442" s="147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</row>
    <row r="443" spans="1:26" ht="12.75" customHeight="1">
      <c r="A443" s="162"/>
      <c r="B443" s="162"/>
      <c r="C443" s="147"/>
      <c r="D443" s="147"/>
      <c r="E443" s="147"/>
      <c r="F443" s="147"/>
      <c r="G443" s="147"/>
      <c r="H443" s="148"/>
      <c r="I443" s="147"/>
      <c r="J443" s="147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</row>
    <row r="444" spans="1:26" ht="12.75" customHeight="1">
      <c r="A444" s="162"/>
      <c r="B444" s="162"/>
      <c r="C444" s="147"/>
      <c r="D444" s="147"/>
      <c r="E444" s="147"/>
      <c r="F444" s="147"/>
      <c r="G444" s="147"/>
      <c r="H444" s="148"/>
      <c r="I444" s="147"/>
      <c r="J444" s="147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</row>
    <row r="445" spans="1:26" ht="12.75" customHeight="1">
      <c r="A445" s="162"/>
      <c r="B445" s="162"/>
      <c r="C445" s="147"/>
      <c r="D445" s="147"/>
      <c r="E445" s="147"/>
      <c r="F445" s="147"/>
      <c r="G445" s="147"/>
      <c r="H445" s="148"/>
      <c r="I445" s="147"/>
      <c r="J445" s="147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</row>
    <row r="446" spans="1:26" ht="12.75" customHeight="1">
      <c r="A446" s="162"/>
      <c r="B446" s="162"/>
      <c r="C446" s="147"/>
      <c r="D446" s="147"/>
      <c r="E446" s="147"/>
      <c r="F446" s="147"/>
      <c r="G446" s="147"/>
      <c r="H446" s="148"/>
      <c r="I446" s="147"/>
      <c r="J446" s="147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</row>
    <row r="447" spans="1:26" ht="12.75" customHeight="1">
      <c r="A447" s="162"/>
      <c r="B447" s="162"/>
      <c r="C447" s="147"/>
      <c r="D447" s="147"/>
      <c r="E447" s="147"/>
      <c r="F447" s="147"/>
      <c r="G447" s="147"/>
      <c r="H447" s="148"/>
      <c r="I447" s="147"/>
      <c r="J447" s="147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</row>
    <row r="448" spans="1:26" ht="12.75" customHeight="1">
      <c r="A448" s="162"/>
      <c r="B448" s="162"/>
      <c r="C448" s="147"/>
      <c r="D448" s="147"/>
      <c r="E448" s="147"/>
      <c r="F448" s="147"/>
      <c r="G448" s="147"/>
      <c r="H448" s="148"/>
      <c r="I448" s="147"/>
      <c r="J448" s="147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</row>
    <row r="449" spans="1:26" ht="12.75" customHeight="1">
      <c r="A449" s="162"/>
      <c r="B449" s="162"/>
      <c r="C449" s="147"/>
      <c r="D449" s="147"/>
      <c r="E449" s="147"/>
      <c r="F449" s="147"/>
      <c r="G449" s="147"/>
      <c r="H449" s="148"/>
      <c r="I449" s="147"/>
      <c r="J449" s="147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</row>
    <row r="450" spans="1:26" ht="12.75" customHeight="1">
      <c r="A450" s="162"/>
      <c r="B450" s="162"/>
      <c r="C450" s="147"/>
      <c r="D450" s="147"/>
      <c r="E450" s="147"/>
      <c r="F450" s="147"/>
      <c r="G450" s="147"/>
      <c r="H450" s="148"/>
      <c r="I450" s="147"/>
      <c r="J450" s="147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</row>
    <row r="451" spans="1:26" ht="12.75" customHeight="1">
      <c r="A451" s="162"/>
      <c r="B451" s="162"/>
      <c r="C451" s="147"/>
      <c r="D451" s="147"/>
      <c r="E451" s="147"/>
      <c r="F451" s="147"/>
      <c r="G451" s="147"/>
      <c r="H451" s="148"/>
      <c r="I451" s="147"/>
      <c r="J451" s="147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</row>
    <row r="452" spans="1:26" ht="12.75" customHeight="1">
      <c r="A452" s="162"/>
      <c r="B452" s="162"/>
      <c r="C452" s="147"/>
      <c r="D452" s="147"/>
      <c r="E452" s="147"/>
      <c r="F452" s="147"/>
      <c r="G452" s="147"/>
      <c r="H452" s="148"/>
      <c r="I452" s="147"/>
      <c r="J452" s="147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</row>
    <row r="453" spans="1:26" ht="12.75" customHeight="1">
      <c r="A453" s="162"/>
      <c r="B453" s="162"/>
      <c r="C453" s="147"/>
      <c r="D453" s="147"/>
      <c r="E453" s="147"/>
      <c r="F453" s="147"/>
      <c r="G453" s="147"/>
      <c r="H453" s="148"/>
      <c r="I453" s="147"/>
      <c r="J453" s="147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</row>
    <row r="454" spans="1:26" ht="12.75" customHeight="1">
      <c r="A454" s="162"/>
      <c r="B454" s="162"/>
      <c r="C454" s="147"/>
      <c r="D454" s="147"/>
      <c r="E454" s="147"/>
      <c r="F454" s="147"/>
      <c r="G454" s="147"/>
      <c r="H454" s="148"/>
      <c r="I454" s="147"/>
      <c r="J454" s="147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</row>
    <row r="455" spans="1:26" ht="12.75" customHeight="1">
      <c r="A455" s="162"/>
      <c r="B455" s="162"/>
      <c r="C455" s="147"/>
      <c r="D455" s="147"/>
      <c r="E455" s="147"/>
      <c r="F455" s="147"/>
      <c r="G455" s="147"/>
      <c r="H455" s="148"/>
      <c r="I455" s="147"/>
      <c r="J455" s="147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</row>
    <row r="456" spans="1:26" ht="12.75" customHeight="1">
      <c r="A456" s="162"/>
      <c r="B456" s="162"/>
      <c r="C456" s="147"/>
      <c r="D456" s="147"/>
      <c r="E456" s="147"/>
      <c r="F456" s="147"/>
      <c r="G456" s="147"/>
      <c r="H456" s="148"/>
      <c r="I456" s="147"/>
      <c r="J456" s="147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</row>
    <row r="457" spans="1:26" ht="12.75" customHeight="1">
      <c r="A457" s="162"/>
      <c r="B457" s="162"/>
      <c r="C457" s="147"/>
      <c r="D457" s="147"/>
      <c r="E457" s="147"/>
      <c r="F457" s="147"/>
      <c r="G457" s="147"/>
      <c r="H457" s="148"/>
      <c r="I457" s="147"/>
      <c r="J457" s="147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</row>
    <row r="458" spans="1:26" ht="12.75" customHeight="1">
      <c r="A458" s="162"/>
      <c r="B458" s="162"/>
      <c r="C458" s="147"/>
      <c r="D458" s="147"/>
      <c r="E458" s="147"/>
      <c r="F458" s="147"/>
      <c r="G458" s="147"/>
      <c r="H458" s="148"/>
      <c r="I458" s="147"/>
      <c r="J458" s="147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</row>
    <row r="459" spans="1:26" ht="12.75" customHeight="1">
      <c r="A459" s="162"/>
      <c r="B459" s="162"/>
      <c r="C459" s="147"/>
      <c r="D459" s="147"/>
      <c r="E459" s="147"/>
      <c r="F459" s="147"/>
      <c r="G459" s="147"/>
      <c r="H459" s="148"/>
      <c r="I459" s="147"/>
      <c r="J459" s="147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</row>
    <row r="460" spans="1:26" ht="12.75" customHeight="1">
      <c r="A460" s="162"/>
      <c r="B460" s="162"/>
      <c r="C460" s="147"/>
      <c r="D460" s="147"/>
      <c r="E460" s="147"/>
      <c r="F460" s="147"/>
      <c r="G460" s="147"/>
      <c r="H460" s="148"/>
      <c r="I460" s="147"/>
      <c r="J460" s="147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</row>
    <row r="461" spans="1:26" ht="12.75" customHeight="1">
      <c r="A461" s="162"/>
      <c r="B461" s="162"/>
      <c r="C461" s="147"/>
      <c r="D461" s="147"/>
      <c r="E461" s="147"/>
      <c r="F461" s="147"/>
      <c r="G461" s="147"/>
      <c r="H461" s="148"/>
      <c r="I461" s="147"/>
      <c r="J461" s="147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</row>
    <row r="462" spans="1:26" ht="12.75" customHeight="1">
      <c r="A462" s="162"/>
      <c r="B462" s="162"/>
      <c r="C462" s="147"/>
      <c r="D462" s="147"/>
      <c r="E462" s="147"/>
      <c r="F462" s="147"/>
      <c r="G462" s="147"/>
      <c r="H462" s="148"/>
      <c r="I462" s="147"/>
      <c r="J462" s="147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</row>
    <row r="463" spans="1:26" ht="12.75" customHeight="1">
      <c r="A463" s="162"/>
      <c r="B463" s="162"/>
      <c r="C463" s="147"/>
      <c r="D463" s="147"/>
      <c r="E463" s="147"/>
      <c r="F463" s="147"/>
      <c r="G463" s="147"/>
      <c r="H463" s="148"/>
      <c r="I463" s="147"/>
      <c r="J463" s="147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</row>
    <row r="464" spans="1:26" ht="12.75" customHeight="1">
      <c r="A464" s="162"/>
      <c r="B464" s="162"/>
      <c r="C464" s="147"/>
      <c r="D464" s="147"/>
      <c r="E464" s="147"/>
      <c r="F464" s="147"/>
      <c r="G464" s="147"/>
      <c r="H464" s="148"/>
      <c r="I464" s="147"/>
      <c r="J464" s="147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</row>
    <row r="465" spans="1:26" ht="12.75" customHeight="1">
      <c r="A465" s="162"/>
      <c r="B465" s="162"/>
      <c r="C465" s="147"/>
      <c r="D465" s="147"/>
      <c r="E465" s="147"/>
      <c r="F465" s="147"/>
      <c r="G465" s="147"/>
      <c r="H465" s="148"/>
      <c r="I465" s="147"/>
      <c r="J465" s="147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</row>
    <row r="466" spans="1:26" ht="12.75" customHeight="1">
      <c r="A466" s="162"/>
      <c r="B466" s="162"/>
      <c r="C466" s="147"/>
      <c r="D466" s="147"/>
      <c r="E466" s="147"/>
      <c r="F466" s="147"/>
      <c r="G466" s="147"/>
      <c r="H466" s="148"/>
      <c r="I466" s="147"/>
      <c r="J466" s="147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</row>
    <row r="467" spans="1:26" ht="12.75" customHeight="1">
      <c r="A467" s="162"/>
      <c r="B467" s="162"/>
      <c r="C467" s="147"/>
      <c r="D467" s="147"/>
      <c r="E467" s="147"/>
      <c r="F467" s="147"/>
      <c r="G467" s="147"/>
      <c r="H467" s="148"/>
      <c r="I467" s="147"/>
      <c r="J467" s="147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</row>
    <row r="468" spans="1:26" ht="12.75" customHeight="1">
      <c r="A468" s="162"/>
      <c r="B468" s="162"/>
      <c r="C468" s="147"/>
      <c r="D468" s="147"/>
      <c r="E468" s="147"/>
      <c r="F468" s="147"/>
      <c r="G468" s="147"/>
      <c r="H468" s="148"/>
      <c r="I468" s="147"/>
      <c r="J468" s="147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</row>
    <row r="469" spans="1:26" ht="12.75" customHeight="1">
      <c r="A469" s="162"/>
      <c r="B469" s="162"/>
      <c r="C469" s="147"/>
      <c r="D469" s="147"/>
      <c r="E469" s="147"/>
      <c r="F469" s="147"/>
      <c r="G469" s="147"/>
      <c r="H469" s="148"/>
      <c r="I469" s="147"/>
      <c r="J469" s="147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</row>
    <row r="470" spans="1:26" ht="12.75" customHeight="1">
      <c r="A470" s="162"/>
      <c r="B470" s="162"/>
      <c r="C470" s="147"/>
      <c r="D470" s="147"/>
      <c r="E470" s="147"/>
      <c r="F470" s="147"/>
      <c r="G470" s="147"/>
      <c r="H470" s="148"/>
      <c r="I470" s="147"/>
      <c r="J470" s="147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</row>
    <row r="471" spans="1:26" ht="12.75" customHeight="1">
      <c r="A471" s="162"/>
      <c r="B471" s="162"/>
      <c r="C471" s="147"/>
      <c r="D471" s="147"/>
      <c r="E471" s="147"/>
      <c r="F471" s="147"/>
      <c r="G471" s="147"/>
      <c r="H471" s="148"/>
      <c r="I471" s="147"/>
      <c r="J471" s="147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</row>
    <row r="472" spans="1:26" ht="12.75" customHeight="1">
      <c r="A472" s="162"/>
      <c r="B472" s="162"/>
      <c r="C472" s="147"/>
      <c r="D472" s="147"/>
      <c r="E472" s="147"/>
      <c r="F472" s="147"/>
      <c r="G472" s="147"/>
      <c r="H472" s="148"/>
      <c r="I472" s="147"/>
      <c r="J472" s="147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</row>
    <row r="473" spans="1:26" ht="12.75" customHeight="1">
      <c r="A473" s="162"/>
      <c r="B473" s="162"/>
      <c r="C473" s="147"/>
      <c r="D473" s="147"/>
      <c r="E473" s="147"/>
      <c r="F473" s="147"/>
      <c r="G473" s="147"/>
      <c r="H473" s="148"/>
      <c r="I473" s="147"/>
      <c r="J473" s="147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</row>
    <row r="474" spans="1:26" ht="12.75" customHeight="1">
      <c r="A474" s="162"/>
      <c r="B474" s="162"/>
      <c r="C474" s="147"/>
      <c r="D474" s="147"/>
      <c r="E474" s="147"/>
      <c r="F474" s="147"/>
      <c r="G474" s="147"/>
      <c r="H474" s="148"/>
      <c r="I474" s="147"/>
      <c r="J474" s="147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</row>
    <row r="475" spans="1:26" ht="12.75" customHeight="1">
      <c r="A475" s="162"/>
      <c r="B475" s="162"/>
      <c r="C475" s="147"/>
      <c r="D475" s="147"/>
      <c r="E475" s="147"/>
      <c r="F475" s="147"/>
      <c r="G475" s="147"/>
      <c r="H475" s="148"/>
      <c r="I475" s="147"/>
      <c r="J475" s="147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</row>
    <row r="476" spans="1:26" ht="12.75" customHeight="1">
      <c r="A476" s="162"/>
      <c r="B476" s="162"/>
      <c r="C476" s="147"/>
      <c r="D476" s="147"/>
      <c r="E476" s="147"/>
      <c r="F476" s="147"/>
      <c r="G476" s="147"/>
      <c r="H476" s="148"/>
      <c r="I476" s="147"/>
      <c r="J476" s="147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</row>
    <row r="477" spans="1:26" ht="12.75" customHeight="1">
      <c r="A477" s="162"/>
      <c r="B477" s="162"/>
      <c r="C477" s="147"/>
      <c r="D477" s="147"/>
      <c r="E477" s="147"/>
      <c r="F477" s="147"/>
      <c r="G477" s="147"/>
      <c r="H477" s="148"/>
      <c r="I477" s="147"/>
      <c r="J477" s="147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</row>
    <row r="478" spans="1:26" ht="12.75" customHeight="1">
      <c r="A478" s="162"/>
      <c r="B478" s="162"/>
      <c r="C478" s="147"/>
      <c r="D478" s="147"/>
      <c r="E478" s="147"/>
      <c r="F478" s="147"/>
      <c r="G478" s="147"/>
      <c r="H478" s="148"/>
      <c r="I478" s="147"/>
      <c r="J478" s="147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</row>
    <row r="479" spans="1:26" ht="12.75" customHeight="1">
      <c r="A479" s="162"/>
      <c r="B479" s="162"/>
      <c r="C479" s="147"/>
      <c r="D479" s="147"/>
      <c r="E479" s="147"/>
      <c r="F479" s="147"/>
      <c r="G479" s="147"/>
      <c r="H479" s="148"/>
      <c r="I479" s="147"/>
      <c r="J479" s="147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</row>
    <row r="480" spans="1:26" ht="12.75" customHeight="1">
      <c r="A480" s="162"/>
      <c r="B480" s="162"/>
      <c r="C480" s="147"/>
      <c r="D480" s="147"/>
      <c r="E480" s="147"/>
      <c r="F480" s="147"/>
      <c r="G480" s="147"/>
      <c r="H480" s="148"/>
      <c r="I480" s="147"/>
      <c r="J480" s="147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</row>
    <row r="481" spans="1:26" ht="12.75" customHeight="1">
      <c r="A481" s="162"/>
      <c r="B481" s="162"/>
      <c r="C481" s="147"/>
      <c r="D481" s="147"/>
      <c r="E481" s="147"/>
      <c r="F481" s="147"/>
      <c r="G481" s="147"/>
      <c r="H481" s="148"/>
      <c r="I481" s="147"/>
      <c r="J481" s="147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</row>
    <row r="482" spans="1:26" ht="12.75" customHeight="1">
      <c r="A482" s="162"/>
      <c r="B482" s="162"/>
      <c r="C482" s="147"/>
      <c r="D482" s="147"/>
      <c r="E482" s="147"/>
      <c r="F482" s="147"/>
      <c r="G482" s="147"/>
      <c r="H482" s="148"/>
      <c r="I482" s="147"/>
      <c r="J482" s="147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</row>
    <row r="483" spans="1:26" ht="12.75" customHeight="1">
      <c r="A483" s="162"/>
      <c r="B483" s="162"/>
      <c r="C483" s="147"/>
      <c r="D483" s="147"/>
      <c r="E483" s="147"/>
      <c r="F483" s="147"/>
      <c r="G483" s="147"/>
      <c r="H483" s="148"/>
      <c r="I483" s="147"/>
      <c r="J483" s="147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</row>
    <row r="484" spans="1:26" ht="12.75" customHeight="1">
      <c r="A484" s="162"/>
      <c r="B484" s="162"/>
      <c r="C484" s="147"/>
      <c r="D484" s="147"/>
      <c r="E484" s="147"/>
      <c r="F484" s="147"/>
      <c r="G484" s="147"/>
      <c r="H484" s="148"/>
      <c r="I484" s="147"/>
      <c r="J484" s="147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</row>
    <row r="485" spans="1:26" ht="12.75" customHeight="1">
      <c r="A485" s="162"/>
      <c r="B485" s="162"/>
      <c r="C485" s="147"/>
      <c r="D485" s="147"/>
      <c r="E485" s="147"/>
      <c r="F485" s="147"/>
      <c r="G485" s="147"/>
      <c r="H485" s="148"/>
      <c r="I485" s="147"/>
      <c r="J485" s="147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</row>
    <row r="486" spans="1:26" ht="12.75" customHeight="1">
      <c r="A486" s="162"/>
      <c r="B486" s="162"/>
      <c r="C486" s="147"/>
      <c r="D486" s="147"/>
      <c r="E486" s="147"/>
      <c r="F486" s="147"/>
      <c r="G486" s="147"/>
      <c r="H486" s="148"/>
      <c r="I486" s="147"/>
      <c r="J486" s="147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</row>
    <row r="487" spans="1:26" ht="12.75" customHeight="1">
      <c r="A487" s="162"/>
      <c r="B487" s="162"/>
      <c r="C487" s="147"/>
      <c r="D487" s="147"/>
      <c r="E487" s="147"/>
      <c r="F487" s="147"/>
      <c r="G487" s="147"/>
      <c r="H487" s="148"/>
      <c r="I487" s="147"/>
      <c r="J487" s="147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</row>
    <row r="488" spans="1:26" ht="12.75" customHeight="1">
      <c r="A488" s="162"/>
      <c r="B488" s="162"/>
      <c r="C488" s="147"/>
      <c r="D488" s="147"/>
      <c r="E488" s="147"/>
      <c r="F488" s="147"/>
      <c r="G488" s="147"/>
      <c r="H488" s="148"/>
      <c r="I488" s="147"/>
      <c r="J488" s="147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</row>
    <row r="489" spans="1:26" ht="12.75" customHeight="1">
      <c r="A489" s="162"/>
      <c r="B489" s="162"/>
      <c r="C489" s="147"/>
      <c r="D489" s="147"/>
      <c r="E489" s="147"/>
      <c r="F489" s="147"/>
      <c r="G489" s="147"/>
      <c r="H489" s="148"/>
      <c r="I489" s="147"/>
      <c r="J489" s="147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</row>
    <row r="490" spans="1:26" ht="12.75" customHeight="1">
      <c r="A490" s="162"/>
      <c r="B490" s="162"/>
      <c r="C490" s="147"/>
      <c r="D490" s="147"/>
      <c r="E490" s="147"/>
      <c r="F490" s="147"/>
      <c r="G490" s="147"/>
      <c r="H490" s="148"/>
      <c r="I490" s="147"/>
      <c r="J490" s="147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</row>
    <row r="491" spans="1:26" ht="12.75" customHeight="1">
      <c r="A491" s="162"/>
      <c r="B491" s="162"/>
      <c r="C491" s="147"/>
      <c r="D491" s="147"/>
      <c r="E491" s="147"/>
      <c r="F491" s="147"/>
      <c r="G491" s="147"/>
      <c r="H491" s="148"/>
      <c r="I491" s="147"/>
      <c r="J491" s="147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</row>
    <row r="492" spans="1:26" ht="12.75" customHeight="1">
      <c r="A492" s="162"/>
      <c r="B492" s="162"/>
      <c r="C492" s="147"/>
      <c r="D492" s="147"/>
      <c r="E492" s="147"/>
      <c r="F492" s="147"/>
      <c r="G492" s="147"/>
      <c r="H492" s="148"/>
      <c r="I492" s="147"/>
      <c r="J492" s="147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</row>
    <row r="493" spans="1:26" ht="12.75" customHeight="1">
      <c r="A493" s="162"/>
      <c r="B493" s="162"/>
      <c r="C493" s="147"/>
      <c r="D493" s="147"/>
      <c r="E493" s="147"/>
      <c r="F493" s="147"/>
      <c r="G493" s="147"/>
      <c r="H493" s="148"/>
      <c r="I493" s="147"/>
      <c r="J493" s="147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</row>
    <row r="494" spans="1:26" ht="12.75" customHeight="1">
      <c r="A494" s="162"/>
      <c r="B494" s="162"/>
      <c r="C494" s="147"/>
      <c r="D494" s="147"/>
      <c r="E494" s="147"/>
      <c r="F494" s="147"/>
      <c r="G494" s="147"/>
      <c r="H494" s="148"/>
      <c r="I494" s="147"/>
      <c r="J494" s="147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</row>
    <row r="495" spans="1:26" ht="12.75" customHeight="1">
      <c r="A495" s="162"/>
      <c r="B495" s="162"/>
      <c r="C495" s="147"/>
      <c r="D495" s="147"/>
      <c r="E495" s="147"/>
      <c r="F495" s="147"/>
      <c r="G495" s="147"/>
      <c r="H495" s="148"/>
      <c r="I495" s="147"/>
      <c r="J495" s="147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</row>
    <row r="496" spans="1:26" ht="12.75" customHeight="1">
      <c r="A496" s="162"/>
      <c r="B496" s="162"/>
      <c r="C496" s="147"/>
      <c r="D496" s="147"/>
      <c r="E496" s="147"/>
      <c r="F496" s="147"/>
      <c r="G496" s="147"/>
      <c r="H496" s="148"/>
      <c r="I496" s="147"/>
      <c r="J496" s="147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</row>
    <row r="497" spans="1:26" ht="12.75" customHeight="1">
      <c r="A497" s="162"/>
      <c r="B497" s="162"/>
      <c r="C497" s="147"/>
      <c r="D497" s="147"/>
      <c r="E497" s="147"/>
      <c r="F497" s="147"/>
      <c r="G497" s="147"/>
      <c r="H497" s="148"/>
      <c r="I497" s="147"/>
      <c r="J497" s="147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</row>
    <row r="498" spans="1:26" ht="12.75" customHeight="1">
      <c r="A498" s="162"/>
      <c r="B498" s="162"/>
      <c r="C498" s="147"/>
      <c r="D498" s="147"/>
      <c r="E498" s="147"/>
      <c r="F498" s="147"/>
      <c r="G498" s="147"/>
      <c r="H498" s="148"/>
      <c r="I498" s="147"/>
      <c r="J498" s="147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</row>
    <row r="499" spans="1:26" ht="12.75" customHeight="1">
      <c r="A499" s="162"/>
      <c r="B499" s="162"/>
      <c r="C499" s="147"/>
      <c r="D499" s="147"/>
      <c r="E499" s="147"/>
      <c r="F499" s="147"/>
      <c r="G499" s="147"/>
      <c r="H499" s="148"/>
      <c r="I499" s="147"/>
      <c r="J499" s="147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</row>
    <row r="500" spans="1:26" ht="12.75" customHeight="1">
      <c r="A500" s="162"/>
      <c r="B500" s="162"/>
      <c r="C500" s="147"/>
      <c r="D500" s="147"/>
      <c r="E500" s="147"/>
      <c r="F500" s="147"/>
      <c r="G500" s="147"/>
      <c r="H500" s="148"/>
      <c r="I500" s="147"/>
      <c r="J500" s="147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</row>
    <row r="501" spans="1:26" ht="12.75" customHeight="1">
      <c r="A501" s="162"/>
      <c r="B501" s="162"/>
      <c r="C501" s="147"/>
      <c r="D501" s="147"/>
      <c r="E501" s="147"/>
      <c r="F501" s="147"/>
      <c r="G501" s="147"/>
      <c r="H501" s="148"/>
      <c r="I501" s="147"/>
      <c r="J501" s="147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</row>
    <row r="502" spans="1:26" ht="12.75" customHeight="1">
      <c r="A502" s="162"/>
      <c r="B502" s="162"/>
      <c r="C502" s="147"/>
      <c r="D502" s="147"/>
      <c r="E502" s="147"/>
      <c r="F502" s="147"/>
      <c r="G502" s="147"/>
      <c r="H502" s="148"/>
      <c r="I502" s="147"/>
      <c r="J502" s="147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</row>
    <row r="503" spans="1:26" ht="12.75" customHeight="1">
      <c r="A503" s="162"/>
      <c r="B503" s="162"/>
      <c r="C503" s="147"/>
      <c r="D503" s="147"/>
      <c r="E503" s="147"/>
      <c r="F503" s="147"/>
      <c r="G503" s="147"/>
      <c r="H503" s="148"/>
      <c r="I503" s="147"/>
      <c r="J503" s="147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</row>
    <row r="504" spans="1:26" ht="12.75" customHeight="1">
      <c r="A504" s="162"/>
      <c r="B504" s="162"/>
      <c r="C504" s="147"/>
      <c r="D504" s="147"/>
      <c r="E504" s="147"/>
      <c r="F504" s="147"/>
      <c r="G504" s="147"/>
      <c r="H504" s="148"/>
      <c r="I504" s="147"/>
      <c r="J504" s="147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</row>
    <row r="505" spans="1:26" ht="12.75" customHeight="1">
      <c r="A505" s="162"/>
      <c r="B505" s="162"/>
      <c r="C505" s="147"/>
      <c r="D505" s="147"/>
      <c r="E505" s="147"/>
      <c r="F505" s="147"/>
      <c r="G505" s="147"/>
      <c r="H505" s="148"/>
      <c r="I505" s="147"/>
      <c r="J505" s="147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</row>
    <row r="506" spans="1:26" ht="12.75" customHeight="1">
      <c r="A506" s="162"/>
      <c r="B506" s="162"/>
      <c r="C506" s="147"/>
      <c r="D506" s="147"/>
      <c r="E506" s="147"/>
      <c r="F506" s="147"/>
      <c r="G506" s="147"/>
      <c r="H506" s="148"/>
      <c r="I506" s="147"/>
      <c r="J506" s="147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</row>
    <row r="507" spans="1:26" ht="12.75" customHeight="1">
      <c r="A507" s="162"/>
      <c r="B507" s="162"/>
      <c r="C507" s="147"/>
      <c r="D507" s="147"/>
      <c r="E507" s="147"/>
      <c r="F507" s="147"/>
      <c r="G507" s="147"/>
      <c r="H507" s="148"/>
      <c r="I507" s="147"/>
      <c r="J507" s="147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</row>
    <row r="508" spans="1:26" ht="12.75" customHeight="1">
      <c r="A508" s="162"/>
      <c r="B508" s="162"/>
      <c r="C508" s="147"/>
      <c r="D508" s="147"/>
      <c r="E508" s="147"/>
      <c r="F508" s="147"/>
      <c r="G508" s="147"/>
      <c r="H508" s="148"/>
      <c r="I508" s="147"/>
      <c r="J508" s="147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</row>
    <row r="509" spans="1:26" ht="12.75" customHeight="1">
      <c r="A509" s="162"/>
      <c r="B509" s="162"/>
      <c r="C509" s="147"/>
      <c r="D509" s="147"/>
      <c r="E509" s="147"/>
      <c r="F509" s="147"/>
      <c r="G509" s="147"/>
      <c r="H509" s="148"/>
      <c r="I509" s="147"/>
      <c r="J509" s="147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</row>
    <row r="510" spans="1:26" ht="12.75" customHeight="1">
      <c r="A510" s="162"/>
      <c r="B510" s="162"/>
      <c r="C510" s="147"/>
      <c r="D510" s="147"/>
      <c r="E510" s="147"/>
      <c r="F510" s="147"/>
      <c r="G510" s="147"/>
      <c r="H510" s="148"/>
      <c r="I510" s="147"/>
      <c r="J510" s="147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</row>
    <row r="511" spans="1:26" ht="12.75" customHeight="1">
      <c r="A511" s="162"/>
      <c r="B511" s="162"/>
      <c r="C511" s="147"/>
      <c r="D511" s="147"/>
      <c r="E511" s="147"/>
      <c r="F511" s="147"/>
      <c r="G511" s="147"/>
      <c r="H511" s="148"/>
      <c r="I511" s="147"/>
      <c r="J511" s="147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</row>
    <row r="512" spans="1:26" ht="12.75" customHeight="1">
      <c r="A512" s="162"/>
      <c r="B512" s="162"/>
      <c r="C512" s="147"/>
      <c r="D512" s="147"/>
      <c r="E512" s="147"/>
      <c r="F512" s="147"/>
      <c r="G512" s="147"/>
      <c r="H512" s="148"/>
      <c r="I512" s="147"/>
      <c r="J512" s="147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</row>
    <row r="513" spans="1:26" ht="12.75" customHeight="1">
      <c r="A513" s="162"/>
      <c r="B513" s="162"/>
      <c r="C513" s="147"/>
      <c r="D513" s="147"/>
      <c r="E513" s="147"/>
      <c r="F513" s="147"/>
      <c r="G513" s="147"/>
      <c r="H513" s="148"/>
      <c r="I513" s="147"/>
      <c r="J513" s="147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</row>
    <row r="514" spans="1:26" ht="12.75" customHeight="1">
      <c r="A514" s="162"/>
      <c r="B514" s="162"/>
      <c r="C514" s="147"/>
      <c r="D514" s="147"/>
      <c r="E514" s="147"/>
      <c r="F514" s="147"/>
      <c r="G514" s="147"/>
      <c r="H514" s="148"/>
      <c r="I514" s="147"/>
      <c r="J514" s="147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</row>
    <row r="515" spans="1:26" ht="12.75" customHeight="1">
      <c r="A515" s="162"/>
      <c r="B515" s="162"/>
      <c r="C515" s="147"/>
      <c r="D515" s="147"/>
      <c r="E515" s="147"/>
      <c r="F515" s="147"/>
      <c r="G515" s="147"/>
      <c r="H515" s="148"/>
      <c r="I515" s="147"/>
      <c r="J515" s="147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</row>
    <row r="516" spans="1:26" ht="12.75" customHeight="1">
      <c r="A516" s="162"/>
      <c r="B516" s="162"/>
      <c r="C516" s="147"/>
      <c r="D516" s="147"/>
      <c r="E516" s="147"/>
      <c r="F516" s="147"/>
      <c r="G516" s="147"/>
      <c r="H516" s="148"/>
      <c r="I516" s="147"/>
      <c r="J516" s="147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</row>
    <row r="517" spans="1:26" ht="12.75" customHeight="1">
      <c r="A517" s="162"/>
      <c r="B517" s="162"/>
      <c r="C517" s="147"/>
      <c r="D517" s="147"/>
      <c r="E517" s="147"/>
      <c r="F517" s="147"/>
      <c r="G517" s="147"/>
      <c r="H517" s="148"/>
      <c r="I517" s="147"/>
      <c r="J517" s="147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</row>
    <row r="518" spans="1:26" ht="12.75" customHeight="1">
      <c r="A518" s="162"/>
      <c r="B518" s="162"/>
      <c r="C518" s="147"/>
      <c r="D518" s="147"/>
      <c r="E518" s="147"/>
      <c r="F518" s="147"/>
      <c r="G518" s="147"/>
      <c r="H518" s="148"/>
      <c r="I518" s="147"/>
      <c r="J518" s="147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</row>
    <row r="519" spans="1:26" ht="12.75" customHeight="1">
      <c r="A519" s="162"/>
      <c r="B519" s="162"/>
      <c r="C519" s="147"/>
      <c r="D519" s="147"/>
      <c r="E519" s="147"/>
      <c r="F519" s="147"/>
      <c r="G519" s="147"/>
      <c r="H519" s="148"/>
      <c r="I519" s="147"/>
      <c r="J519" s="147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</row>
    <row r="520" spans="1:26" ht="12.75" customHeight="1">
      <c r="A520" s="162"/>
      <c r="B520" s="162"/>
      <c r="C520" s="147"/>
      <c r="D520" s="147"/>
      <c r="E520" s="147"/>
      <c r="F520" s="147"/>
      <c r="G520" s="147"/>
      <c r="H520" s="148"/>
      <c r="I520" s="147"/>
      <c r="J520" s="147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</row>
    <row r="521" spans="1:26" ht="12.75" customHeight="1">
      <c r="A521" s="162"/>
      <c r="B521" s="162"/>
      <c r="C521" s="147"/>
      <c r="D521" s="147"/>
      <c r="E521" s="147"/>
      <c r="F521" s="147"/>
      <c r="G521" s="147"/>
      <c r="H521" s="148"/>
      <c r="I521" s="147"/>
      <c r="J521" s="147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</row>
    <row r="522" spans="1:26" ht="12.75" customHeight="1">
      <c r="A522" s="162"/>
      <c r="B522" s="162"/>
      <c r="C522" s="147"/>
      <c r="D522" s="147"/>
      <c r="E522" s="147"/>
      <c r="F522" s="147"/>
      <c r="G522" s="147"/>
      <c r="H522" s="148"/>
      <c r="I522" s="147"/>
      <c r="J522" s="147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</row>
    <row r="523" spans="1:26" ht="12.75" customHeight="1">
      <c r="A523" s="162"/>
      <c r="B523" s="162"/>
      <c r="C523" s="147"/>
      <c r="D523" s="147"/>
      <c r="E523" s="147"/>
      <c r="F523" s="147"/>
      <c r="G523" s="147"/>
      <c r="H523" s="148"/>
      <c r="I523" s="147"/>
      <c r="J523" s="147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</row>
    <row r="524" spans="1:26" ht="12.75" customHeight="1">
      <c r="A524" s="162"/>
      <c r="B524" s="162"/>
      <c r="C524" s="147"/>
      <c r="D524" s="147"/>
      <c r="E524" s="147"/>
      <c r="F524" s="147"/>
      <c r="G524" s="147"/>
      <c r="H524" s="148"/>
      <c r="I524" s="147"/>
      <c r="J524" s="147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</row>
    <row r="525" spans="1:26" ht="12.75" customHeight="1">
      <c r="A525" s="162"/>
      <c r="B525" s="162"/>
      <c r="C525" s="147"/>
      <c r="D525" s="147"/>
      <c r="E525" s="147"/>
      <c r="F525" s="147"/>
      <c r="G525" s="147"/>
      <c r="H525" s="148"/>
      <c r="I525" s="147"/>
      <c r="J525" s="147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</row>
    <row r="526" spans="1:26" ht="12.75" customHeight="1">
      <c r="A526" s="162"/>
      <c r="B526" s="162"/>
      <c r="C526" s="147"/>
      <c r="D526" s="147"/>
      <c r="E526" s="147"/>
      <c r="F526" s="147"/>
      <c r="G526" s="147"/>
      <c r="H526" s="148"/>
      <c r="I526" s="147"/>
      <c r="J526" s="147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</row>
    <row r="527" spans="1:26" ht="12.75" customHeight="1">
      <c r="A527" s="162"/>
      <c r="B527" s="162"/>
      <c r="C527" s="147"/>
      <c r="D527" s="147"/>
      <c r="E527" s="147"/>
      <c r="F527" s="147"/>
      <c r="G527" s="147"/>
      <c r="H527" s="148"/>
      <c r="I527" s="147"/>
      <c r="J527" s="147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</row>
    <row r="528" spans="1:26" ht="12.75" customHeight="1">
      <c r="A528" s="162"/>
      <c r="B528" s="162"/>
      <c r="C528" s="147"/>
      <c r="D528" s="147"/>
      <c r="E528" s="147"/>
      <c r="F528" s="147"/>
      <c r="G528" s="147"/>
      <c r="H528" s="148"/>
      <c r="I528" s="147"/>
      <c r="J528" s="147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</row>
    <row r="529" spans="1:26" ht="12.75" customHeight="1">
      <c r="A529" s="162"/>
      <c r="B529" s="162"/>
      <c r="C529" s="147"/>
      <c r="D529" s="147"/>
      <c r="E529" s="147"/>
      <c r="F529" s="147"/>
      <c r="G529" s="147"/>
      <c r="H529" s="148"/>
      <c r="I529" s="147"/>
      <c r="J529" s="147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</row>
    <row r="530" spans="1:26" ht="12.75" customHeight="1">
      <c r="A530" s="162"/>
      <c r="B530" s="162"/>
      <c r="C530" s="147"/>
      <c r="D530" s="147"/>
      <c r="E530" s="147"/>
      <c r="F530" s="147"/>
      <c r="G530" s="147"/>
      <c r="H530" s="148"/>
      <c r="I530" s="147"/>
      <c r="J530" s="147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</row>
    <row r="531" spans="1:26" ht="12.75" customHeight="1">
      <c r="A531" s="162"/>
      <c r="B531" s="162"/>
      <c r="C531" s="147"/>
      <c r="D531" s="147"/>
      <c r="E531" s="147"/>
      <c r="F531" s="147"/>
      <c r="G531" s="147"/>
      <c r="H531" s="148"/>
      <c r="I531" s="147"/>
      <c r="J531" s="147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</row>
    <row r="532" spans="1:26" ht="12.75" customHeight="1">
      <c r="A532" s="162"/>
      <c r="B532" s="162"/>
      <c r="C532" s="147"/>
      <c r="D532" s="147"/>
      <c r="E532" s="147"/>
      <c r="F532" s="147"/>
      <c r="G532" s="147"/>
      <c r="H532" s="148"/>
      <c r="I532" s="147"/>
      <c r="J532" s="147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</row>
    <row r="533" spans="1:26" ht="12.75" customHeight="1">
      <c r="A533" s="162"/>
      <c r="B533" s="162"/>
      <c r="C533" s="147"/>
      <c r="D533" s="147"/>
      <c r="E533" s="147"/>
      <c r="F533" s="147"/>
      <c r="G533" s="147"/>
      <c r="H533" s="148"/>
      <c r="I533" s="147"/>
      <c r="J533" s="147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</row>
    <row r="534" spans="1:26" ht="12.75" customHeight="1">
      <c r="A534" s="162"/>
      <c r="B534" s="162"/>
      <c r="C534" s="147"/>
      <c r="D534" s="147"/>
      <c r="E534" s="147"/>
      <c r="F534" s="147"/>
      <c r="G534" s="147"/>
      <c r="H534" s="148"/>
      <c r="I534" s="147"/>
      <c r="J534" s="147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</row>
    <row r="535" spans="1:26" ht="12.75" customHeight="1">
      <c r="A535" s="162"/>
      <c r="B535" s="162"/>
      <c r="C535" s="147"/>
      <c r="D535" s="147"/>
      <c r="E535" s="147"/>
      <c r="F535" s="147"/>
      <c r="G535" s="147"/>
      <c r="H535" s="148"/>
      <c r="I535" s="147"/>
      <c r="J535" s="147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</row>
    <row r="536" spans="1:26" ht="12.75" customHeight="1">
      <c r="A536" s="162"/>
      <c r="B536" s="162"/>
      <c r="C536" s="147"/>
      <c r="D536" s="147"/>
      <c r="E536" s="147"/>
      <c r="F536" s="147"/>
      <c r="G536" s="147"/>
      <c r="H536" s="148"/>
      <c r="I536" s="147"/>
      <c r="J536" s="147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</row>
    <row r="537" spans="1:26" ht="12.75" customHeight="1">
      <c r="A537" s="162"/>
      <c r="B537" s="162"/>
      <c r="C537" s="147"/>
      <c r="D537" s="147"/>
      <c r="E537" s="147"/>
      <c r="F537" s="147"/>
      <c r="G537" s="147"/>
      <c r="H537" s="148"/>
      <c r="I537" s="147"/>
      <c r="J537" s="147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</row>
    <row r="538" spans="1:26" ht="12.75" customHeight="1">
      <c r="A538" s="162"/>
      <c r="B538" s="162"/>
      <c r="C538" s="147"/>
      <c r="D538" s="147"/>
      <c r="E538" s="147"/>
      <c r="F538" s="147"/>
      <c r="G538" s="147"/>
      <c r="H538" s="148"/>
      <c r="I538" s="147"/>
      <c r="J538" s="147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</row>
    <row r="539" spans="1:26" ht="12.75" customHeight="1">
      <c r="A539" s="162"/>
      <c r="B539" s="162"/>
      <c r="C539" s="147"/>
      <c r="D539" s="147"/>
      <c r="E539" s="147"/>
      <c r="F539" s="147"/>
      <c r="G539" s="147"/>
      <c r="H539" s="148"/>
      <c r="I539" s="147"/>
      <c r="J539" s="147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</row>
    <row r="540" spans="1:26" ht="12.75" customHeight="1">
      <c r="A540" s="162"/>
      <c r="B540" s="162"/>
      <c r="C540" s="147"/>
      <c r="D540" s="147"/>
      <c r="E540" s="147"/>
      <c r="F540" s="147"/>
      <c r="G540" s="147"/>
      <c r="H540" s="148"/>
      <c r="I540" s="147"/>
      <c r="J540" s="147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</row>
    <row r="541" spans="1:26" ht="12.75" customHeight="1">
      <c r="A541" s="162"/>
      <c r="B541" s="162"/>
      <c r="C541" s="147"/>
      <c r="D541" s="147"/>
      <c r="E541" s="147"/>
      <c r="F541" s="147"/>
      <c r="G541" s="147"/>
      <c r="H541" s="148"/>
      <c r="I541" s="147"/>
      <c r="J541" s="147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</row>
    <row r="542" spans="1:26" ht="12.75" customHeight="1">
      <c r="A542" s="162"/>
      <c r="B542" s="162"/>
      <c r="C542" s="147"/>
      <c r="D542" s="147"/>
      <c r="E542" s="147"/>
      <c r="F542" s="147"/>
      <c r="G542" s="147"/>
      <c r="H542" s="148"/>
      <c r="I542" s="147"/>
      <c r="J542" s="147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</row>
    <row r="543" spans="1:26" ht="12.75" customHeight="1">
      <c r="A543" s="162"/>
      <c r="B543" s="162"/>
      <c r="C543" s="147"/>
      <c r="D543" s="147"/>
      <c r="E543" s="147"/>
      <c r="F543" s="147"/>
      <c r="G543" s="147"/>
      <c r="H543" s="148"/>
      <c r="I543" s="147"/>
      <c r="J543" s="147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</row>
    <row r="544" spans="1:26" ht="12.75" customHeight="1">
      <c r="A544" s="162"/>
      <c r="B544" s="162"/>
      <c r="C544" s="147"/>
      <c r="D544" s="147"/>
      <c r="E544" s="147"/>
      <c r="F544" s="147"/>
      <c r="G544" s="147"/>
      <c r="H544" s="148"/>
      <c r="I544" s="147"/>
      <c r="J544" s="147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</row>
    <row r="545" spans="1:26" ht="12.75" customHeight="1">
      <c r="A545" s="162"/>
      <c r="B545" s="162"/>
      <c r="C545" s="147"/>
      <c r="D545" s="147"/>
      <c r="E545" s="147"/>
      <c r="F545" s="147"/>
      <c r="G545" s="147"/>
      <c r="H545" s="148"/>
      <c r="I545" s="147"/>
      <c r="J545" s="147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</row>
    <row r="546" spans="1:26" ht="12.75" customHeight="1">
      <c r="A546" s="162"/>
      <c r="B546" s="162"/>
      <c r="C546" s="147"/>
      <c r="D546" s="147"/>
      <c r="E546" s="147"/>
      <c r="F546" s="147"/>
      <c r="G546" s="147"/>
      <c r="H546" s="148"/>
      <c r="I546" s="147"/>
      <c r="J546" s="147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</row>
    <row r="547" spans="1:26" ht="12.75" customHeight="1">
      <c r="A547" s="162"/>
      <c r="B547" s="162"/>
      <c r="C547" s="147"/>
      <c r="D547" s="147"/>
      <c r="E547" s="147"/>
      <c r="F547" s="147"/>
      <c r="G547" s="147"/>
      <c r="H547" s="148"/>
      <c r="I547" s="147"/>
      <c r="J547" s="147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</row>
    <row r="548" spans="1:26" ht="12.75" customHeight="1">
      <c r="A548" s="162"/>
      <c r="B548" s="162"/>
      <c r="C548" s="147"/>
      <c r="D548" s="147"/>
      <c r="E548" s="147"/>
      <c r="F548" s="147"/>
      <c r="G548" s="147"/>
      <c r="H548" s="148"/>
      <c r="I548" s="147"/>
      <c r="J548" s="147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</row>
    <row r="549" spans="1:26" ht="12.75" customHeight="1">
      <c r="A549" s="162"/>
      <c r="B549" s="162"/>
      <c r="C549" s="147"/>
      <c r="D549" s="147"/>
      <c r="E549" s="147"/>
      <c r="F549" s="147"/>
      <c r="G549" s="147"/>
      <c r="H549" s="148"/>
      <c r="I549" s="147"/>
      <c r="J549" s="147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</row>
    <row r="550" spans="1:26" ht="12.75" customHeight="1">
      <c r="A550" s="162"/>
      <c r="B550" s="162"/>
      <c r="C550" s="147"/>
      <c r="D550" s="147"/>
      <c r="E550" s="147"/>
      <c r="F550" s="147"/>
      <c r="G550" s="147"/>
      <c r="H550" s="148"/>
      <c r="I550" s="147"/>
      <c r="J550" s="147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</row>
    <row r="551" spans="1:26" ht="12.75" customHeight="1">
      <c r="A551" s="162"/>
      <c r="B551" s="162"/>
      <c r="C551" s="147"/>
      <c r="D551" s="147"/>
      <c r="E551" s="147"/>
      <c r="F551" s="147"/>
      <c r="G551" s="147"/>
      <c r="H551" s="148"/>
      <c r="I551" s="147"/>
      <c r="J551" s="147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</row>
    <row r="552" spans="1:26" ht="12.75" customHeight="1">
      <c r="A552" s="162"/>
      <c r="B552" s="162"/>
      <c r="C552" s="147"/>
      <c r="D552" s="147"/>
      <c r="E552" s="147"/>
      <c r="F552" s="147"/>
      <c r="G552" s="147"/>
      <c r="H552" s="148"/>
      <c r="I552" s="147"/>
      <c r="J552" s="147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</row>
    <row r="553" spans="1:26" ht="12.75" customHeight="1">
      <c r="A553" s="162"/>
      <c r="B553" s="162"/>
      <c r="C553" s="147"/>
      <c r="D553" s="147"/>
      <c r="E553" s="147"/>
      <c r="F553" s="147"/>
      <c r="G553" s="147"/>
      <c r="H553" s="148"/>
      <c r="I553" s="147"/>
      <c r="J553" s="147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</row>
    <row r="554" spans="1:26" ht="12.75" customHeight="1">
      <c r="A554" s="162"/>
      <c r="B554" s="162"/>
      <c r="C554" s="147"/>
      <c r="D554" s="147"/>
      <c r="E554" s="147"/>
      <c r="F554" s="147"/>
      <c r="G554" s="147"/>
      <c r="H554" s="148"/>
      <c r="I554" s="147"/>
      <c r="J554" s="147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</row>
    <row r="555" spans="1:26" ht="12.75" customHeight="1">
      <c r="A555" s="162"/>
      <c r="B555" s="162"/>
      <c r="C555" s="147"/>
      <c r="D555" s="147"/>
      <c r="E555" s="147"/>
      <c r="F555" s="147"/>
      <c r="G555" s="147"/>
      <c r="H555" s="148"/>
      <c r="I555" s="147"/>
      <c r="J555" s="147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</row>
    <row r="556" spans="1:26" ht="12.75" customHeight="1">
      <c r="A556" s="162"/>
      <c r="B556" s="162"/>
      <c r="C556" s="147"/>
      <c r="D556" s="147"/>
      <c r="E556" s="147"/>
      <c r="F556" s="147"/>
      <c r="G556" s="147"/>
      <c r="H556" s="148"/>
      <c r="I556" s="147"/>
      <c r="J556" s="147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</row>
    <row r="557" spans="1:26" ht="12.75" customHeight="1">
      <c r="A557" s="162"/>
      <c r="B557" s="162"/>
      <c r="C557" s="147"/>
      <c r="D557" s="147"/>
      <c r="E557" s="147"/>
      <c r="F557" s="147"/>
      <c r="G557" s="147"/>
      <c r="H557" s="148"/>
      <c r="I557" s="147"/>
      <c r="J557" s="147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</row>
    <row r="558" spans="1:26" ht="12.75" customHeight="1">
      <c r="A558" s="162"/>
      <c r="B558" s="162"/>
      <c r="C558" s="147"/>
      <c r="D558" s="147"/>
      <c r="E558" s="147"/>
      <c r="F558" s="147"/>
      <c r="G558" s="147"/>
      <c r="H558" s="148"/>
      <c r="I558" s="147"/>
      <c r="J558" s="147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</row>
    <row r="559" spans="1:26" ht="12.75" customHeight="1">
      <c r="A559" s="162"/>
      <c r="B559" s="162"/>
      <c r="C559" s="147"/>
      <c r="D559" s="147"/>
      <c r="E559" s="147"/>
      <c r="F559" s="147"/>
      <c r="G559" s="147"/>
      <c r="H559" s="148"/>
      <c r="I559" s="147"/>
      <c r="J559" s="147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</row>
    <row r="560" spans="1:26" ht="12.75" customHeight="1">
      <c r="A560" s="162"/>
      <c r="B560" s="162"/>
      <c r="C560" s="147"/>
      <c r="D560" s="147"/>
      <c r="E560" s="147"/>
      <c r="F560" s="147"/>
      <c r="G560" s="147"/>
      <c r="H560" s="148"/>
      <c r="I560" s="147"/>
      <c r="J560" s="147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</row>
    <row r="561" spans="1:26" ht="12.75" customHeight="1">
      <c r="A561" s="162"/>
      <c r="B561" s="162"/>
      <c r="C561" s="147"/>
      <c r="D561" s="147"/>
      <c r="E561" s="147"/>
      <c r="F561" s="147"/>
      <c r="G561" s="147"/>
      <c r="H561" s="148"/>
      <c r="I561" s="147"/>
      <c r="J561" s="147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</row>
    <row r="562" spans="1:26" ht="12.75" customHeight="1">
      <c r="A562" s="162"/>
      <c r="B562" s="162"/>
      <c r="C562" s="147"/>
      <c r="D562" s="147"/>
      <c r="E562" s="147"/>
      <c r="F562" s="147"/>
      <c r="G562" s="147"/>
      <c r="H562" s="148"/>
      <c r="I562" s="147"/>
      <c r="J562" s="147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</row>
    <row r="563" spans="1:26" ht="12.75" customHeight="1">
      <c r="A563" s="162"/>
      <c r="B563" s="162"/>
      <c r="C563" s="147"/>
      <c r="D563" s="147"/>
      <c r="E563" s="147"/>
      <c r="F563" s="147"/>
      <c r="G563" s="147"/>
      <c r="H563" s="148"/>
      <c r="I563" s="147"/>
      <c r="J563" s="147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</row>
    <row r="564" spans="1:26" ht="12.75" customHeight="1">
      <c r="A564" s="162"/>
      <c r="B564" s="162"/>
      <c r="C564" s="147"/>
      <c r="D564" s="147"/>
      <c r="E564" s="147"/>
      <c r="F564" s="147"/>
      <c r="G564" s="147"/>
      <c r="H564" s="148"/>
      <c r="I564" s="147"/>
      <c r="J564" s="147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</row>
    <row r="565" spans="1:26" ht="12.75" customHeight="1">
      <c r="A565" s="162"/>
      <c r="B565" s="162"/>
      <c r="C565" s="147"/>
      <c r="D565" s="147"/>
      <c r="E565" s="147"/>
      <c r="F565" s="147"/>
      <c r="G565" s="147"/>
      <c r="H565" s="148"/>
      <c r="I565" s="147"/>
      <c r="J565" s="147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</row>
    <row r="566" spans="1:26" ht="12.75" customHeight="1">
      <c r="A566" s="162"/>
      <c r="B566" s="162"/>
      <c r="C566" s="147"/>
      <c r="D566" s="147"/>
      <c r="E566" s="147"/>
      <c r="F566" s="147"/>
      <c r="G566" s="147"/>
      <c r="H566" s="148"/>
      <c r="I566" s="147"/>
      <c r="J566" s="147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</row>
    <row r="567" spans="1:26" ht="12.75" customHeight="1">
      <c r="A567" s="162"/>
      <c r="B567" s="162"/>
      <c r="C567" s="147"/>
      <c r="D567" s="147"/>
      <c r="E567" s="147"/>
      <c r="F567" s="147"/>
      <c r="G567" s="147"/>
      <c r="H567" s="148"/>
      <c r="I567" s="147"/>
      <c r="J567" s="147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</row>
    <row r="568" spans="1:26" ht="12.75" customHeight="1">
      <c r="A568" s="162"/>
      <c r="B568" s="162"/>
      <c r="C568" s="147"/>
      <c r="D568" s="147"/>
      <c r="E568" s="147"/>
      <c r="F568" s="147"/>
      <c r="G568" s="147"/>
      <c r="H568" s="148"/>
      <c r="I568" s="147"/>
      <c r="J568" s="147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</row>
    <row r="569" spans="1:26" ht="12.75" customHeight="1">
      <c r="A569" s="162"/>
      <c r="B569" s="162"/>
      <c r="C569" s="147"/>
      <c r="D569" s="147"/>
      <c r="E569" s="147"/>
      <c r="F569" s="147"/>
      <c r="G569" s="147"/>
      <c r="H569" s="148"/>
      <c r="I569" s="147"/>
      <c r="J569" s="147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</row>
    <row r="570" spans="1:26" ht="12.75" customHeight="1">
      <c r="A570" s="162"/>
      <c r="B570" s="162"/>
      <c r="C570" s="147"/>
      <c r="D570" s="147"/>
      <c r="E570" s="147"/>
      <c r="F570" s="147"/>
      <c r="G570" s="147"/>
      <c r="H570" s="148"/>
      <c r="I570" s="147"/>
      <c r="J570" s="147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</row>
    <row r="571" spans="1:26" ht="12.75" customHeight="1">
      <c r="A571" s="162"/>
      <c r="B571" s="162"/>
      <c r="C571" s="147"/>
      <c r="D571" s="147"/>
      <c r="E571" s="147"/>
      <c r="F571" s="147"/>
      <c r="G571" s="147"/>
      <c r="H571" s="148"/>
      <c r="I571" s="147"/>
      <c r="J571" s="147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</row>
    <row r="572" spans="1:26" ht="12.75" customHeight="1">
      <c r="A572" s="162"/>
      <c r="B572" s="162"/>
      <c r="C572" s="147"/>
      <c r="D572" s="147"/>
      <c r="E572" s="147"/>
      <c r="F572" s="147"/>
      <c r="G572" s="147"/>
      <c r="H572" s="148"/>
      <c r="I572" s="147"/>
      <c r="J572" s="147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</row>
    <row r="573" spans="1:26" ht="12.75" customHeight="1">
      <c r="A573" s="162"/>
      <c r="B573" s="162"/>
      <c r="C573" s="147"/>
      <c r="D573" s="147"/>
      <c r="E573" s="147"/>
      <c r="F573" s="147"/>
      <c r="G573" s="147"/>
      <c r="H573" s="148"/>
      <c r="I573" s="147"/>
      <c r="J573" s="147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</row>
    <row r="574" spans="1:26" ht="12.75" customHeight="1">
      <c r="A574" s="162"/>
      <c r="B574" s="162"/>
      <c r="C574" s="147"/>
      <c r="D574" s="147"/>
      <c r="E574" s="147"/>
      <c r="F574" s="147"/>
      <c r="G574" s="147"/>
      <c r="H574" s="148"/>
      <c r="I574" s="147"/>
      <c r="J574" s="147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</row>
    <row r="575" spans="1:26" ht="12.75" customHeight="1">
      <c r="A575" s="162"/>
      <c r="B575" s="162"/>
      <c r="C575" s="147"/>
      <c r="D575" s="147"/>
      <c r="E575" s="147"/>
      <c r="F575" s="147"/>
      <c r="G575" s="147"/>
      <c r="H575" s="148"/>
      <c r="I575" s="147"/>
      <c r="J575" s="147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</row>
    <row r="576" spans="1:26" ht="12.75" customHeight="1">
      <c r="A576" s="162"/>
      <c r="B576" s="162"/>
      <c r="C576" s="147"/>
      <c r="D576" s="147"/>
      <c r="E576" s="147"/>
      <c r="F576" s="147"/>
      <c r="G576" s="147"/>
      <c r="H576" s="148"/>
      <c r="I576" s="147"/>
      <c r="J576" s="147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</row>
    <row r="577" spans="1:26" ht="12.75" customHeight="1">
      <c r="A577" s="162"/>
      <c r="B577" s="162"/>
      <c r="C577" s="147"/>
      <c r="D577" s="147"/>
      <c r="E577" s="147"/>
      <c r="F577" s="147"/>
      <c r="G577" s="147"/>
      <c r="H577" s="148"/>
      <c r="I577" s="147"/>
      <c r="J577" s="147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</row>
    <row r="578" spans="1:26" ht="12.75" customHeight="1">
      <c r="A578" s="162"/>
      <c r="B578" s="162"/>
      <c r="C578" s="147"/>
      <c r="D578" s="147"/>
      <c r="E578" s="147"/>
      <c r="F578" s="147"/>
      <c r="G578" s="147"/>
      <c r="H578" s="148"/>
      <c r="I578" s="147"/>
      <c r="J578" s="147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</row>
    <row r="579" spans="1:26" ht="12.75" customHeight="1">
      <c r="A579" s="162"/>
      <c r="B579" s="162"/>
      <c r="C579" s="147"/>
      <c r="D579" s="147"/>
      <c r="E579" s="147"/>
      <c r="F579" s="147"/>
      <c r="G579" s="147"/>
      <c r="H579" s="148"/>
      <c r="I579" s="147"/>
      <c r="J579" s="147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</row>
    <row r="580" spans="1:26" ht="12.75" customHeight="1">
      <c r="A580" s="162"/>
      <c r="B580" s="162"/>
      <c r="C580" s="147"/>
      <c r="D580" s="147"/>
      <c r="E580" s="147"/>
      <c r="F580" s="147"/>
      <c r="G580" s="147"/>
      <c r="H580" s="148"/>
      <c r="I580" s="147"/>
      <c r="J580" s="147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</row>
    <row r="581" spans="1:26" ht="12.75" customHeight="1">
      <c r="A581" s="162"/>
      <c r="B581" s="162"/>
      <c r="C581" s="147"/>
      <c r="D581" s="147"/>
      <c r="E581" s="147"/>
      <c r="F581" s="147"/>
      <c r="G581" s="147"/>
      <c r="H581" s="148"/>
      <c r="I581" s="147"/>
      <c r="J581" s="147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</row>
    <row r="582" spans="1:26" ht="12.75" customHeight="1">
      <c r="A582" s="162"/>
      <c r="B582" s="162"/>
      <c r="C582" s="147"/>
      <c r="D582" s="147"/>
      <c r="E582" s="147"/>
      <c r="F582" s="147"/>
      <c r="G582" s="147"/>
      <c r="H582" s="148"/>
      <c r="I582" s="147"/>
      <c r="J582" s="147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</row>
    <row r="583" spans="1:26" ht="12.75" customHeight="1">
      <c r="A583" s="162"/>
      <c r="B583" s="162"/>
      <c r="C583" s="147"/>
      <c r="D583" s="147"/>
      <c r="E583" s="147"/>
      <c r="F583" s="147"/>
      <c r="G583" s="147"/>
      <c r="H583" s="148"/>
      <c r="I583" s="147"/>
      <c r="J583" s="147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</row>
    <row r="584" spans="1:26" ht="12.75" customHeight="1">
      <c r="A584" s="162"/>
      <c r="B584" s="162"/>
      <c r="C584" s="147"/>
      <c r="D584" s="147"/>
      <c r="E584" s="147"/>
      <c r="F584" s="147"/>
      <c r="G584" s="147"/>
      <c r="H584" s="148"/>
      <c r="I584" s="147"/>
      <c r="J584" s="147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</row>
    <row r="585" spans="1:26" ht="12.75" customHeight="1">
      <c r="A585" s="162"/>
      <c r="B585" s="162"/>
      <c r="C585" s="147"/>
      <c r="D585" s="147"/>
      <c r="E585" s="147"/>
      <c r="F585" s="147"/>
      <c r="G585" s="147"/>
      <c r="H585" s="148"/>
      <c r="I585" s="147"/>
      <c r="J585" s="147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</row>
    <row r="586" spans="1:26" ht="12.75" customHeight="1">
      <c r="A586" s="162"/>
      <c r="B586" s="162"/>
      <c r="C586" s="147"/>
      <c r="D586" s="147"/>
      <c r="E586" s="147"/>
      <c r="F586" s="147"/>
      <c r="G586" s="147"/>
      <c r="H586" s="148"/>
      <c r="I586" s="147"/>
      <c r="J586" s="147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</row>
    <row r="587" spans="1:26" ht="12.75" customHeight="1">
      <c r="A587" s="162"/>
      <c r="B587" s="162"/>
      <c r="C587" s="147"/>
      <c r="D587" s="147"/>
      <c r="E587" s="147"/>
      <c r="F587" s="147"/>
      <c r="G587" s="147"/>
      <c r="H587" s="148"/>
      <c r="I587" s="147"/>
      <c r="J587" s="147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</row>
    <row r="588" spans="1:26" ht="12.75" customHeight="1">
      <c r="A588" s="162"/>
      <c r="B588" s="162"/>
      <c r="C588" s="147"/>
      <c r="D588" s="147"/>
      <c r="E588" s="147"/>
      <c r="F588" s="147"/>
      <c r="G588" s="147"/>
      <c r="H588" s="148"/>
      <c r="I588" s="147"/>
      <c r="J588" s="147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</row>
    <row r="589" spans="1:26" ht="12.75" customHeight="1">
      <c r="A589" s="162"/>
      <c r="B589" s="162"/>
      <c r="C589" s="147"/>
      <c r="D589" s="147"/>
      <c r="E589" s="147"/>
      <c r="F589" s="147"/>
      <c r="G589" s="147"/>
      <c r="H589" s="148"/>
      <c r="I589" s="147"/>
      <c r="J589" s="147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</row>
    <row r="590" spans="1:26" ht="12.75" customHeight="1">
      <c r="A590" s="162"/>
      <c r="B590" s="162"/>
      <c r="C590" s="147"/>
      <c r="D590" s="147"/>
      <c r="E590" s="147"/>
      <c r="F590" s="147"/>
      <c r="G590" s="147"/>
      <c r="H590" s="148"/>
      <c r="I590" s="147"/>
      <c r="J590" s="147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</row>
    <row r="591" spans="1:26" ht="12.75" customHeight="1">
      <c r="A591" s="162"/>
      <c r="B591" s="162"/>
      <c r="C591" s="147"/>
      <c r="D591" s="147"/>
      <c r="E591" s="147"/>
      <c r="F591" s="147"/>
      <c r="G591" s="147"/>
      <c r="H591" s="148"/>
      <c r="I591" s="147"/>
      <c r="J591" s="147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</row>
    <row r="592" spans="1:26" ht="12.75" customHeight="1">
      <c r="A592" s="162"/>
      <c r="B592" s="162"/>
      <c r="C592" s="147"/>
      <c r="D592" s="147"/>
      <c r="E592" s="147"/>
      <c r="F592" s="147"/>
      <c r="G592" s="147"/>
      <c r="H592" s="148"/>
      <c r="I592" s="147"/>
      <c r="J592" s="147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</row>
    <row r="593" spans="1:26" ht="12.75" customHeight="1">
      <c r="A593" s="162"/>
      <c r="B593" s="162"/>
      <c r="C593" s="147"/>
      <c r="D593" s="147"/>
      <c r="E593" s="147"/>
      <c r="F593" s="147"/>
      <c r="G593" s="147"/>
      <c r="H593" s="148"/>
      <c r="I593" s="147"/>
      <c r="J593" s="147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</row>
    <row r="594" spans="1:26" ht="12.75" customHeight="1">
      <c r="A594" s="162"/>
      <c r="B594" s="162"/>
      <c r="C594" s="147"/>
      <c r="D594" s="147"/>
      <c r="E594" s="147"/>
      <c r="F594" s="147"/>
      <c r="G594" s="147"/>
      <c r="H594" s="148"/>
      <c r="I594" s="147"/>
      <c r="J594" s="147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</row>
    <row r="595" spans="1:26" ht="12.75" customHeight="1">
      <c r="A595" s="162"/>
      <c r="B595" s="162"/>
      <c r="C595" s="147"/>
      <c r="D595" s="147"/>
      <c r="E595" s="147"/>
      <c r="F595" s="147"/>
      <c r="G595" s="147"/>
      <c r="H595" s="148"/>
      <c r="I595" s="147"/>
      <c r="J595" s="147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</row>
    <row r="596" spans="1:26" ht="12.75" customHeight="1">
      <c r="A596" s="162"/>
      <c r="B596" s="162"/>
      <c r="C596" s="147"/>
      <c r="D596" s="147"/>
      <c r="E596" s="147"/>
      <c r="F596" s="147"/>
      <c r="G596" s="147"/>
      <c r="H596" s="148"/>
      <c r="I596" s="147"/>
      <c r="J596" s="147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</row>
    <row r="597" spans="1:26" ht="12.75" customHeight="1">
      <c r="A597" s="162"/>
      <c r="B597" s="162"/>
      <c r="C597" s="147"/>
      <c r="D597" s="147"/>
      <c r="E597" s="147"/>
      <c r="F597" s="147"/>
      <c r="G597" s="147"/>
      <c r="H597" s="148"/>
      <c r="I597" s="147"/>
      <c r="J597" s="147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</row>
    <row r="598" spans="1:26" ht="12.75" customHeight="1">
      <c r="A598" s="162"/>
      <c r="B598" s="162"/>
      <c r="C598" s="147"/>
      <c r="D598" s="147"/>
      <c r="E598" s="147"/>
      <c r="F598" s="147"/>
      <c r="G598" s="147"/>
      <c r="H598" s="148"/>
      <c r="I598" s="147"/>
      <c r="J598" s="147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</row>
    <row r="599" spans="1:26" ht="12.75" customHeight="1">
      <c r="A599" s="162"/>
      <c r="B599" s="162"/>
      <c r="C599" s="147"/>
      <c r="D599" s="147"/>
      <c r="E599" s="147"/>
      <c r="F599" s="147"/>
      <c r="G599" s="147"/>
      <c r="H599" s="148"/>
      <c r="I599" s="147"/>
      <c r="J599" s="147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</row>
    <row r="600" spans="1:26" ht="12.75" customHeight="1">
      <c r="A600" s="162"/>
      <c r="B600" s="162"/>
      <c r="C600" s="147"/>
      <c r="D600" s="147"/>
      <c r="E600" s="147"/>
      <c r="F600" s="147"/>
      <c r="G600" s="147"/>
      <c r="H600" s="148"/>
      <c r="I600" s="147"/>
      <c r="J600" s="147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</row>
    <row r="601" spans="1:26" ht="12.75" customHeight="1">
      <c r="A601" s="162"/>
      <c r="B601" s="162"/>
      <c r="C601" s="147"/>
      <c r="D601" s="147"/>
      <c r="E601" s="147"/>
      <c r="F601" s="147"/>
      <c r="G601" s="147"/>
      <c r="H601" s="148"/>
      <c r="I601" s="147"/>
      <c r="J601" s="147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</row>
    <row r="602" spans="1:26" ht="12.75" customHeight="1">
      <c r="A602" s="162"/>
      <c r="B602" s="162"/>
      <c r="C602" s="147"/>
      <c r="D602" s="147"/>
      <c r="E602" s="147"/>
      <c r="F602" s="147"/>
      <c r="G602" s="147"/>
      <c r="H602" s="148"/>
      <c r="I602" s="147"/>
      <c r="J602" s="147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</row>
    <row r="603" spans="1:26" ht="12.75" customHeight="1">
      <c r="A603" s="162"/>
      <c r="B603" s="162"/>
      <c r="C603" s="147"/>
      <c r="D603" s="147"/>
      <c r="E603" s="147"/>
      <c r="F603" s="147"/>
      <c r="G603" s="147"/>
      <c r="H603" s="148"/>
      <c r="I603" s="147"/>
      <c r="J603" s="147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</row>
    <row r="604" spans="1:26" ht="12.75" customHeight="1">
      <c r="A604" s="162"/>
      <c r="B604" s="162"/>
      <c r="C604" s="147"/>
      <c r="D604" s="147"/>
      <c r="E604" s="147"/>
      <c r="F604" s="147"/>
      <c r="G604" s="147"/>
      <c r="H604" s="148"/>
      <c r="I604" s="147"/>
      <c r="J604" s="147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</row>
    <row r="605" spans="1:26" ht="12.75" customHeight="1">
      <c r="A605" s="162"/>
      <c r="B605" s="162"/>
      <c r="C605" s="147"/>
      <c r="D605" s="147"/>
      <c r="E605" s="147"/>
      <c r="F605" s="147"/>
      <c r="G605" s="147"/>
      <c r="H605" s="148"/>
      <c r="I605" s="147"/>
      <c r="J605" s="147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</row>
    <row r="606" spans="1:26" ht="12.75" customHeight="1">
      <c r="A606" s="162"/>
      <c r="B606" s="162"/>
      <c r="C606" s="147"/>
      <c r="D606" s="147"/>
      <c r="E606" s="147"/>
      <c r="F606" s="147"/>
      <c r="G606" s="147"/>
      <c r="H606" s="148"/>
      <c r="I606" s="147"/>
      <c r="J606" s="147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</row>
    <row r="607" spans="1:26" ht="12.75" customHeight="1">
      <c r="A607" s="162"/>
      <c r="B607" s="162"/>
      <c r="C607" s="147"/>
      <c r="D607" s="147"/>
      <c r="E607" s="147"/>
      <c r="F607" s="147"/>
      <c r="G607" s="147"/>
      <c r="H607" s="148"/>
      <c r="I607" s="147"/>
      <c r="J607" s="147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</row>
    <row r="608" spans="1:26" ht="12.75" customHeight="1">
      <c r="A608" s="162"/>
      <c r="B608" s="162"/>
      <c r="C608" s="147"/>
      <c r="D608" s="147"/>
      <c r="E608" s="147"/>
      <c r="F608" s="147"/>
      <c r="G608" s="147"/>
      <c r="H608" s="148"/>
      <c r="I608" s="147"/>
      <c r="J608" s="147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</row>
    <row r="609" spans="1:26" ht="12.75" customHeight="1">
      <c r="A609" s="162"/>
      <c r="B609" s="162"/>
      <c r="C609" s="147"/>
      <c r="D609" s="147"/>
      <c r="E609" s="147"/>
      <c r="F609" s="147"/>
      <c r="G609" s="147"/>
      <c r="H609" s="148"/>
      <c r="I609" s="147"/>
      <c r="J609" s="147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</row>
    <row r="610" spans="1:26" ht="12.75" customHeight="1">
      <c r="A610" s="162"/>
      <c r="B610" s="162"/>
      <c r="C610" s="147"/>
      <c r="D610" s="147"/>
      <c r="E610" s="147"/>
      <c r="F610" s="147"/>
      <c r="G610" s="147"/>
      <c r="H610" s="148"/>
      <c r="I610" s="147"/>
      <c r="J610" s="147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</row>
    <row r="611" spans="1:26" ht="12.75" customHeight="1">
      <c r="A611" s="162"/>
      <c r="B611" s="162"/>
      <c r="C611" s="147"/>
      <c r="D611" s="147"/>
      <c r="E611" s="147"/>
      <c r="F611" s="147"/>
      <c r="G611" s="147"/>
      <c r="H611" s="148"/>
      <c r="I611" s="147"/>
      <c r="J611" s="147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</row>
    <row r="612" spans="1:26" ht="12.75" customHeight="1">
      <c r="A612" s="162"/>
      <c r="B612" s="162"/>
      <c r="C612" s="147"/>
      <c r="D612" s="147"/>
      <c r="E612" s="147"/>
      <c r="F612" s="147"/>
      <c r="G612" s="147"/>
      <c r="H612" s="148"/>
      <c r="I612" s="147"/>
      <c r="J612" s="147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</row>
    <row r="613" spans="1:26" ht="12.75" customHeight="1">
      <c r="A613" s="162"/>
      <c r="B613" s="162"/>
      <c r="C613" s="147"/>
      <c r="D613" s="147"/>
      <c r="E613" s="147"/>
      <c r="F613" s="147"/>
      <c r="G613" s="147"/>
      <c r="H613" s="148"/>
      <c r="I613" s="147"/>
      <c r="J613" s="147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</row>
    <row r="614" spans="1:26" ht="12.75" customHeight="1">
      <c r="A614" s="162"/>
      <c r="B614" s="162"/>
      <c r="C614" s="147"/>
      <c r="D614" s="147"/>
      <c r="E614" s="147"/>
      <c r="F614" s="147"/>
      <c r="G614" s="147"/>
      <c r="H614" s="148"/>
      <c r="I614" s="147"/>
      <c r="J614" s="147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</row>
    <row r="615" spans="1:26" ht="12.75" customHeight="1">
      <c r="A615" s="162"/>
      <c r="B615" s="162"/>
      <c r="C615" s="147"/>
      <c r="D615" s="147"/>
      <c r="E615" s="147"/>
      <c r="F615" s="147"/>
      <c r="G615" s="147"/>
      <c r="H615" s="148"/>
      <c r="I615" s="147"/>
      <c r="J615" s="147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</row>
    <row r="616" spans="1:26" ht="12.75" customHeight="1">
      <c r="A616" s="162"/>
      <c r="B616" s="162"/>
      <c r="C616" s="147"/>
      <c r="D616" s="147"/>
      <c r="E616" s="147"/>
      <c r="F616" s="147"/>
      <c r="G616" s="147"/>
      <c r="H616" s="148"/>
      <c r="I616" s="147"/>
      <c r="J616" s="147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</row>
    <row r="617" spans="1:26" ht="12.75" customHeight="1">
      <c r="A617" s="162"/>
      <c r="B617" s="162"/>
      <c r="C617" s="147"/>
      <c r="D617" s="147"/>
      <c r="E617" s="147"/>
      <c r="F617" s="147"/>
      <c r="G617" s="147"/>
      <c r="H617" s="148"/>
      <c r="I617" s="147"/>
      <c r="J617" s="147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</row>
    <row r="618" spans="1:26" ht="12.75" customHeight="1">
      <c r="A618" s="162"/>
      <c r="B618" s="162"/>
      <c r="C618" s="147"/>
      <c r="D618" s="147"/>
      <c r="E618" s="147"/>
      <c r="F618" s="147"/>
      <c r="G618" s="147"/>
      <c r="H618" s="148"/>
      <c r="I618" s="147"/>
      <c r="J618" s="147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</row>
    <row r="619" spans="1:26" ht="12.75" customHeight="1">
      <c r="A619" s="162"/>
      <c r="B619" s="162"/>
      <c r="C619" s="147"/>
      <c r="D619" s="147"/>
      <c r="E619" s="147"/>
      <c r="F619" s="147"/>
      <c r="G619" s="147"/>
      <c r="H619" s="148"/>
      <c r="I619" s="147"/>
      <c r="J619" s="147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</row>
    <row r="620" spans="1:26" ht="12.75" customHeight="1">
      <c r="A620" s="162"/>
      <c r="B620" s="162"/>
      <c r="C620" s="147"/>
      <c r="D620" s="147"/>
      <c r="E620" s="147"/>
      <c r="F620" s="147"/>
      <c r="G620" s="147"/>
      <c r="H620" s="148"/>
      <c r="I620" s="147"/>
      <c r="J620" s="147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</row>
    <row r="621" spans="1:26" ht="12.75" customHeight="1">
      <c r="A621" s="162"/>
      <c r="B621" s="162"/>
      <c r="C621" s="147"/>
      <c r="D621" s="147"/>
      <c r="E621" s="147"/>
      <c r="F621" s="147"/>
      <c r="G621" s="147"/>
      <c r="H621" s="148"/>
      <c r="I621" s="147"/>
      <c r="J621" s="147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</row>
    <row r="622" spans="1:26" ht="12.75" customHeight="1">
      <c r="A622" s="162"/>
      <c r="B622" s="162"/>
      <c r="C622" s="147"/>
      <c r="D622" s="147"/>
      <c r="E622" s="147"/>
      <c r="F622" s="147"/>
      <c r="G622" s="147"/>
      <c r="H622" s="148"/>
      <c r="I622" s="147"/>
      <c r="J622" s="147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</row>
    <row r="623" spans="1:26" ht="12.75" customHeight="1">
      <c r="A623" s="162"/>
      <c r="B623" s="162"/>
      <c r="C623" s="147"/>
      <c r="D623" s="147"/>
      <c r="E623" s="147"/>
      <c r="F623" s="147"/>
      <c r="G623" s="147"/>
      <c r="H623" s="148"/>
      <c r="I623" s="147"/>
      <c r="J623" s="147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</row>
    <row r="624" spans="1:26" ht="12.75" customHeight="1">
      <c r="A624" s="162"/>
      <c r="B624" s="162"/>
      <c r="C624" s="147"/>
      <c r="D624" s="147"/>
      <c r="E624" s="147"/>
      <c r="F624" s="147"/>
      <c r="G624" s="147"/>
      <c r="H624" s="148"/>
      <c r="I624" s="147"/>
      <c r="J624" s="147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</row>
    <row r="625" spans="1:26" ht="12.75" customHeight="1">
      <c r="A625" s="162"/>
      <c r="B625" s="162"/>
      <c r="C625" s="147"/>
      <c r="D625" s="147"/>
      <c r="E625" s="147"/>
      <c r="F625" s="147"/>
      <c r="G625" s="147"/>
      <c r="H625" s="148"/>
      <c r="I625" s="147"/>
      <c r="J625" s="147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</row>
    <row r="626" spans="1:26" ht="12.75" customHeight="1">
      <c r="A626" s="162"/>
      <c r="B626" s="162"/>
      <c r="C626" s="147"/>
      <c r="D626" s="147"/>
      <c r="E626" s="147"/>
      <c r="F626" s="147"/>
      <c r="G626" s="147"/>
      <c r="H626" s="148"/>
      <c r="I626" s="147"/>
      <c r="J626" s="147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</row>
    <row r="627" spans="1:26" ht="12.75" customHeight="1">
      <c r="A627" s="162"/>
      <c r="B627" s="162"/>
      <c r="C627" s="147"/>
      <c r="D627" s="147"/>
      <c r="E627" s="147"/>
      <c r="F627" s="147"/>
      <c r="G627" s="147"/>
      <c r="H627" s="148"/>
      <c r="I627" s="147"/>
      <c r="J627" s="147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</row>
    <row r="628" spans="1:26" ht="12.75" customHeight="1">
      <c r="A628" s="162"/>
      <c r="B628" s="162"/>
      <c r="C628" s="147"/>
      <c r="D628" s="147"/>
      <c r="E628" s="147"/>
      <c r="F628" s="147"/>
      <c r="G628" s="147"/>
      <c r="H628" s="148"/>
      <c r="I628" s="147"/>
      <c r="J628" s="147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</row>
    <row r="629" spans="1:26" ht="12.75" customHeight="1">
      <c r="A629" s="162"/>
      <c r="B629" s="162"/>
      <c r="C629" s="147"/>
      <c r="D629" s="147"/>
      <c r="E629" s="147"/>
      <c r="F629" s="147"/>
      <c r="G629" s="147"/>
      <c r="H629" s="148"/>
      <c r="I629" s="147"/>
      <c r="J629" s="147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</row>
    <row r="630" spans="1:26" ht="12.75" customHeight="1">
      <c r="A630" s="162"/>
      <c r="B630" s="162"/>
      <c r="C630" s="147"/>
      <c r="D630" s="147"/>
      <c r="E630" s="147"/>
      <c r="F630" s="147"/>
      <c r="G630" s="147"/>
      <c r="H630" s="148"/>
      <c r="I630" s="147"/>
      <c r="J630" s="147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</row>
    <row r="631" spans="1:26" ht="12.75" customHeight="1">
      <c r="A631" s="162"/>
      <c r="B631" s="162"/>
      <c r="C631" s="147"/>
      <c r="D631" s="147"/>
      <c r="E631" s="147"/>
      <c r="F631" s="147"/>
      <c r="G631" s="147"/>
      <c r="H631" s="148"/>
      <c r="I631" s="147"/>
      <c r="J631" s="147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</row>
    <row r="632" spans="1:26" ht="12.75" customHeight="1">
      <c r="A632" s="162"/>
      <c r="B632" s="162"/>
      <c r="C632" s="147"/>
      <c r="D632" s="147"/>
      <c r="E632" s="147"/>
      <c r="F632" s="147"/>
      <c r="G632" s="147"/>
      <c r="H632" s="148"/>
      <c r="I632" s="147"/>
      <c r="J632" s="147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</row>
    <row r="633" spans="1:26" ht="12.75" customHeight="1">
      <c r="A633" s="162"/>
      <c r="B633" s="162"/>
      <c r="C633" s="147"/>
      <c r="D633" s="147"/>
      <c r="E633" s="147"/>
      <c r="F633" s="147"/>
      <c r="G633" s="147"/>
      <c r="H633" s="148"/>
      <c r="I633" s="147"/>
      <c r="J633" s="147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</row>
    <row r="634" spans="1:26" ht="12.75" customHeight="1">
      <c r="A634" s="162"/>
      <c r="B634" s="162"/>
      <c r="C634" s="147"/>
      <c r="D634" s="147"/>
      <c r="E634" s="147"/>
      <c r="F634" s="147"/>
      <c r="G634" s="147"/>
      <c r="H634" s="148"/>
      <c r="I634" s="147"/>
      <c r="J634" s="147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</row>
    <row r="635" spans="1:26" ht="12.75" customHeight="1">
      <c r="A635" s="162"/>
      <c r="B635" s="162"/>
      <c r="C635" s="147"/>
      <c r="D635" s="147"/>
      <c r="E635" s="147"/>
      <c r="F635" s="147"/>
      <c r="G635" s="147"/>
      <c r="H635" s="148"/>
      <c r="I635" s="147"/>
      <c r="J635" s="147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</row>
    <row r="636" spans="1:26" ht="12.75" customHeight="1">
      <c r="A636" s="162"/>
      <c r="B636" s="162"/>
      <c r="C636" s="147"/>
      <c r="D636" s="147"/>
      <c r="E636" s="147"/>
      <c r="F636" s="147"/>
      <c r="G636" s="147"/>
      <c r="H636" s="148"/>
      <c r="I636" s="147"/>
      <c r="J636" s="147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</row>
    <row r="637" spans="1:26" ht="12.75" customHeight="1">
      <c r="A637" s="162"/>
      <c r="B637" s="162"/>
      <c r="C637" s="147"/>
      <c r="D637" s="147"/>
      <c r="E637" s="147"/>
      <c r="F637" s="147"/>
      <c r="G637" s="147"/>
      <c r="H637" s="148"/>
      <c r="I637" s="147"/>
      <c r="J637" s="147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</row>
    <row r="638" spans="1:26" ht="12.75" customHeight="1">
      <c r="A638" s="162"/>
      <c r="B638" s="162"/>
      <c r="C638" s="147"/>
      <c r="D638" s="147"/>
      <c r="E638" s="147"/>
      <c r="F638" s="147"/>
      <c r="G638" s="147"/>
      <c r="H638" s="148"/>
      <c r="I638" s="147"/>
      <c r="J638" s="147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</row>
    <row r="639" spans="1:26" ht="12.75" customHeight="1">
      <c r="A639" s="162"/>
      <c r="B639" s="162"/>
      <c r="C639" s="147"/>
      <c r="D639" s="147"/>
      <c r="E639" s="147"/>
      <c r="F639" s="147"/>
      <c r="G639" s="147"/>
      <c r="H639" s="148"/>
      <c r="I639" s="147"/>
      <c r="J639" s="147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</row>
    <row r="640" spans="1:26" ht="12.75" customHeight="1">
      <c r="A640" s="162"/>
      <c r="B640" s="162"/>
      <c r="C640" s="147"/>
      <c r="D640" s="147"/>
      <c r="E640" s="147"/>
      <c r="F640" s="147"/>
      <c r="G640" s="147"/>
      <c r="H640" s="148"/>
      <c r="I640" s="147"/>
      <c r="J640" s="147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</row>
    <row r="641" spans="1:26" ht="12.75" customHeight="1">
      <c r="A641" s="162"/>
      <c r="B641" s="162"/>
      <c r="C641" s="147"/>
      <c r="D641" s="147"/>
      <c r="E641" s="147"/>
      <c r="F641" s="147"/>
      <c r="G641" s="147"/>
      <c r="H641" s="148"/>
      <c r="I641" s="147"/>
      <c r="J641" s="147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</row>
    <row r="642" spans="1:26" ht="12.75" customHeight="1">
      <c r="A642" s="162"/>
      <c r="B642" s="162"/>
      <c r="C642" s="147"/>
      <c r="D642" s="147"/>
      <c r="E642" s="147"/>
      <c r="F642" s="147"/>
      <c r="G642" s="147"/>
      <c r="H642" s="148"/>
      <c r="I642" s="147"/>
      <c r="J642" s="147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</row>
    <row r="643" spans="1:26" ht="12.75" customHeight="1">
      <c r="A643" s="162"/>
      <c r="B643" s="162"/>
      <c r="C643" s="147"/>
      <c r="D643" s="147"/>
      <c r="E643" s="147"/>
      <c r="F643" s="147"/>
      <c r="G643" s="147"/>
      <c r="H643" s="148"/>
      <c r="I643" s="147"/>
      <c r="J643" s="147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</row>
    <row r="644" spans="1:26" ht="12.75" customHeight="1">
      <c r="A644" s="162"/>
      <c r="B644" s="162"/>
      <c r="C644" s="147"/>
      <c r="D644" s="147"/>
      <c r="E644" s="147"/>
      <c r="F644" s="147"/>
      <c r="G644" s="147"/>
      <c r="H644" s="148"/>
      <c r="I644" s="147"/>
      <c r="J644" s="147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</row>
    <row r="645" spans="1:26" ht="12.75" customHeight="1">
      <c r="A645" s="162"/>
      <c r="B645" s="162"/>
      <c r="C645" s="147"/>
      <c r="D645" s="147"/>
      <c r="E645" s="147"/>
      <c r="F645" s="147"/>
      <c r="G645" s="147"/>
      <c r="H645" s="148"/>
      <c r="I645" s="147"/>
      <c r="J645" s="147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</row>
    <row r="646" spans="1:26" ht="12.75" customHeight="1">
      <c r="A646" s="162"/>
      <c r="B646" s="162"/>
      <c r="C646" s="147"/>
      <c r="D646" s="147"/>
      <c r="E646" s="147"/>
      <c r="F646" s="147"/>
      <c r="G646" s="147"/>
      <c r="H646" s="148"/>
      <c r="I646" s="147"/>
      <c r="J646" s="147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</row>
    <row r="647" spans="1:26" ht="12.75" customHeight="1">
      <c r="A647" s="162"/>
      <c r="B647" s="162"/>
      <c r="C647" s="147"/>
      <c r="D647" s="147"/>
      <c r="E647" s="147"/>
      <c r="F647" s="147"/>
      <c r="G647" s="147"/>
      <c r="H647" s="148"/>
      <c r="I647" s="147"/>
      <c r="J647" s="147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</row>
    <row r="648" spans="1:26" ht="12.75" customHeight="1">
      <c r="A648" s="162"/>
      <c r="B648" s="162"/>
      <c r="C648" s="147"/>
      <c r="D648" s="147"/>
      <c r="E648" s="147"/>
      <c r="F648" s="147"/>
      <c r="G648" s="147"/>
      <c r="H648" s="148"/>
      <c r="I648" s="147"/>
      <c r="J648" s="147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</row>
    <row r="649" spans="1:26" ht="12.75" customHeight="1">
      <c r="A649" s="162"/>
      <c r="B649" s="162"/>
      <c r="C649" s="147"/>
      <c r="D649" s="147"/>
      <c r="E649" s="147"/>
      <c r="F649" s="147"/>
      <c r="G649" s="147"/>
      <c r="H649" s="148"/>
      <c r="I649" s="147"/>
      <c r="J649" s="147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</row>
    <row r="650" spans="1:26" ht="12.75" customHeight="1">
      <c r="A650" s="162"/>
      <c r="B650" s="162"/>
      <c r="C650" s="147"/>
      <c r="D650" s="147"/>
      <c r="E650" s="147"/>
      <c r="F650" s="147"/>
      <c r="G650" s="147"/>
      <c r="H650" s="148"/>
      <c r="I650" s="147"/>
      <c r="J650" s="147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</row>
    <row r="651" spans="1:26" ht="12.75" customHeight="1">
      <c r="A651" s="162"/>
      <c r="B651" s="162"/>
      <c r="C651" s="147"/>
      <c r="D651" s="147"/>
      <c r="E651" s="147"/>
      <c r="F651" s="147"/>
      <c r="G651" s="147"/>
      <c r="H651" s="148"/>
      <c r="I651" s="147"/>
      <c r="J651" s="147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</row>
    <row r="652" spans="1:26" ht="12.75" customHeight="1">
      <c r="A652" s="162"/>
      <c r="B652" s="162"/>
      <c r="C652" s="147"/>
      <c r="D652" s="147"/>
      <c r="E652" s="147"/>
      <c r="F652" s="147"/>
      <c r="G652" s="147"/>
      <c r="H652" s="148"/>
      <c r="I652" s="147"/>
      <c r="J652" s="147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</row>
    <row r="653" spans="1:26" ht="12.75" customHeight="1">
      <c r="A653" s="162"/>
      <c r="B653" s="162"/>
      <c r="C653" s="147"/>
      <c r="D653" s="147"/>
      <c r="E653" s="147"/>
      <c r="F653" s="147"/>
      <c r="G653" s="147"/>
      <c r="H653" s="148"/>
      <c r="I653" s="147"/>
      <c r="J653" s="147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</row>
    <row r="654" spans="1:26" ht="12.75" customHeight="1">
      <c r="A654" s="162"/>
      <c r="B654" s="162"/>
      <c r="C654" s="147"/>
      <c r="D654" s="147"/>
      <c r="E654" s="147"/>
      <c r="F654" s="147"/>
      <c r="G654" s="147"/>
      <c r="H654" s="148"/>
      <c r="I654" s="147"/>
      <c r="J654" s="147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</row>
    <row r="655" spans="1:26" ht="12.75" customHeight="1">
      <c r="A655" s="162"/>
      <c r="B655" s="162"/>
      <c r="C655" s="147"/>
      <c r="D655" s="147"/>
      <c r="E655" s="147"/>
      <c r="F655" s="147"/>
      <c r="G655" s="147"/>
      <c r="H655" s="148"/>
      <c r="I655" s="147"/>
      <c r="J655" s="147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</row>
    <row r="656" spans="1:26" ht="12.75" customHeight="1">
      <c r="A656" s="162"/>
      <c r="B656" s="162"/>
      <c r="C656" s="147"/>
      <c r="D656" s="147"/>
      <c r="E656" s="147"/>
      <c r="F656" s="147"/>
      <c r="G656" s="147"/>
      <c r="H656" s="148"/>
      <c r="I656" s="147"/>
      <c r="J656" s="147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</row>
    <row r="657" spans="1:26" ht="12.75" customHeight="1">
      <c r="A657" s="162"/>
      <c r="B657" s="162"/>
      <c r="C657" s="147"/>
      <c r="D657" s="147"/>
      <c r="E657" s="147"/>
      <c r="F657" s="147"/>
      <c r="G657" s="147"/>
      <c r="H657" s="148"/>
      <c r="I657" s="147"/>
      <c r="J657" s="147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</row>
    <row r="658" spans="1:26" ht="12.75" customHeight="1">
      <c r="A658" s="162"/>
      <c r="B658" s="162"/>
      <c r="C658" s="147"/>
      <c r="D658" s="147"/>
      <c r="E658" s="147"/>
      <c r="F658" s="147"/>
      <c r="G658" s="147"/>
      <c r="H658" s="148"/>
      <c r="I658" s="147"/>
      <c r="J658" s="147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</row>
    <row r="659" spans="1:26" ht="12.75" customHeight="1">
      <c r="A659" s="162"/>
      <c r="B659" s="162"/>
      <c r="C659" s="147"/>
      <c r="D659" s="147"/>
      <c r="E659" s="147"/>
      <c r="F659" s="147"/>
      <c r="G659" s="147"/>
      <c r="H659" s="148"/>
      <c r="I659" s="147"/>
      <c r="J659" s="147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</row>
    <row r="660" spans="1:26" ht="12.75" customHeight="1">
      <c r="A660" s="162"/>
      <c r="B660" s="162"/>
      <c r="C660" s="147"/>
      <c r="D660" s="147"/>
      <c r="E660" s="147"/>
      <c r="F660" s="147"/>
      <c r="G660" s="147"/>
      <c r="H660" s="148"/>
      <c r="I660" s="147"/>
      <c r="J660" s="147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</row>
    <row r="661" spans="1:26" ht="12.75" customHeight="1">
      <c r="A661" s="162"/>
      <c r="B661" s="162"/>
      <c r="C661" s="147"/>
      <c r="D661" s="147"/>
      <c r="E661" s="147"/>
      <c r="F661" s="147"/>
      <c r="G661" s="147"/>
      <c r="H661" s="148"/>
      <c r="I661" s="147"/>
      <c r="J661" s="147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</row>
    <row r="662" spans="1:26" ht="12.75" customHeight="1">
      <c r="A662" s="162"/>
      <c r="B662" s="162"/>
      <c r="C662" s="147"/>
      <c r="D662" s="147"/>
      <c r="E662" s="147"/>
      <c r="F662" s="147"/>
      <c r="G662" s="147"/>
      <c r="H662" s="148"/>
      <c r="I662" s="147"/>
      <c r="J662" s="147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</row>
    <row r="663" spans="1:26" ht="12.75" customHeight="1">
      <c r="A663" s="162"/>
      <c r="B663" s="162"/>
      <c r="C663" s="147"/>
      <c r="D663" s="147"/>
      <c r="E663" s="147"/>
      <c r="F663" s="147"/>
      <c r="G663" s="147"/>
      <c r="H663" s="148"/>
      <c r="I663" s="147"/>
      <c r="J663" s="147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</row>
    <row r="664" spans="1:26" ht="12.75" customHeight="1">
      <c r="A664" s="162"/>
      <c r="B664" s="162"/>
      <c r="C664" s="147"/>
      <c r="D664" s="147"/>
      <c r="E664" s="147"/>
      <c r="F664" s="147"/>
      <c r="G664" s="147"/>
      <c r="H664" s="148"/>
      <c r="I664" s="147"/>
      <c r="J664" s="147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</row>
    <row r="665" spans="1:26" ht="12.75" customHeight="1">
      <c r="A665" s="162"/>
      <c r="B665" s="162"/>
      <c r="C665" s="147"/>
      <c r="D665" s="147"/>
      <c r="E665" s="147"/>
      <c r="F665" s="147"/>
      <c r="G665" s="147"/>
      <c r="H665" s="148"/>
      <c r="I665" s="147"/>
      <c r="J665" s="147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</row>
    <row r="666" spans="1:26" ht="12.75" customHeight="1">
      <c r="A666" s="162"/>
      <c r="B666" s="162"/>
      <c r="C666" s="147"/>
      <c r="D666" s="147"/>
      <c r="E666" s="147"/>
      <c r="F666" s="147"/>
      <c r="G666" s="147"/>
      <c r="H666" s="148"/>
      <c r="I666" s="147"/>
      <c r="J666" s="147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</row>
    <row r="667" spans="1:26" ht="12.75" customHeight="1">
      <c r="A667" s="162"/>
      <c r="B667" s="162"/>
      <c r="C667" s="147"/>
      <c r="D667" s="147"/>
      <c r="E667" s="147"/>
      <c r="F667" s="147"/>
      <c r="G667" s="147"/>
      <c r="H667" s="148"/>
      <c r="I667" s="147"/>
      <c r="J667" s="147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</row>
    <row r="668" spans="1:26" ht="12.75" customHeight="1">
      <c r="A668" s="162"/>
      <c r="B668" s="162"/>
      <c r="C668" s="147"/>
      <c r="D668" s="147"/>
      <c r="E668" s="147"/>
      <c r="F668" s="147"/>
      <c r="G668" s="147"/>
      <c r="H668" s="148"/>
      <c r="I668" s="147"/>
      <c r="J668" s="147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</row>
    <row r="669" spans="1:26" ht="12.75" customHeight="1">
      <c r="A669" s="162"/>
      <c r="B669" s="162"/>
      <c r="C669" s="147"/>
      <c r="D669" s="147"/>
      <c r="E669" s="147"/>
      <c r="F669" s="147"/>
      <c r="G669" s="147"/>
      <c r="H669" s="148"/>
      <c r="I669" s="147"/>
      <c r="J669" s="147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</row>
    <row r="670" spans="1:26" ht="12.75" customHeight="1">
      <c r="A670" s="162"/>
      <c r="B670" s="162"/>
      <c r="C670" s="147"/>
      <c r="D670" s="147"/>
      <c r="E670" s="147"/>
      <c r="F670" s="147"/>
      <c r="G670" s="147"/>
      <c r="H670" s="148"/>
      <c r="I670" s="147"/>
      <c r="J670" s="147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</row>
    <row r="671" spans="1:26" ht="12.75" customHeight="1">
      <c r="A671" s="162"/>
      <c r="B671" s="162"/>
      <c r="C671" s="147"/>
      <c r="D671" s="147"/>
      <c r="E671" s="147"/>
      <c r="F671" s="147"/>
      <c r="G671" s="147"/>
      <c r="H671" s="148"/>
      <c r="I671" s="147"/>
      <c r="J671" s="147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</row>
    <row r="672" spans="1:26" ht="12.75" customHeight="1">
      <c r="A672" s="162"/>
      <c r="B672" s="162"/>
      <c r="C672" s="147"/>
      <c r="D672" s="147"/>
      <c r="E672" s="147"/>
      <c r="F672" s="147"/>
      <c r="G672" s="147"/>
      <c r="H672" s="148"/>
      <c r="I672" s="147"/>
      <c r="J672" s="147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</row>
    <row r="673" spans="1:26" ht="12.75" customHeight="1">
      <c r="A673" s="162"/>
      <c r="B673" s="162"/>
      <c r="C673" s="147"/>
      <c r="D673" s="147"/>
      <c r="E673" s="147"/>
      <c r="F673" s="147"/>
      <c r="G673" s="147"/>
      <c r="H673" s="148"/>
      <c r="I673" s="147"/>
      <c r="J673" s="147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</row>
    <row r="674" spans="1:26" ht="12.75" customHeight="1">
      <c r="A674" s="162"/>
      <c r="B674" s="162"/>
      <c r="C674" s="147"/>
      <c r="D674" s="147"/>
      <c r="E674" s="147"/>
      <c r="F674" s="147"/>
      <c r="G674" s="147"/>
      <c r="H674" s="148"/>
      <c r="I674" s="147"/>
      <c r="J674" s="147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</row>
    <row r="675" spans="1:26" ht="12.75" customHeight="1">
      <c r="A675" s="162"/>
      <c r="B675" s="162"/>
      <c r="C675" s="147"/>
      <c r="D675" s="147"/>
      <c r="E675" s="147"/>
      <c r="F675" s="147"/>
      <c r="G675" s="147"/>
      <c r="H675" s="148"/>
      <c r="I675" s="147"/>
      <c r="J675" s="147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</row>
    <row r="676" spans="1:26" ht="12.75" customHeight="1">
      <c r="A676" s="162"/>
      <c r="B676" s="162"/>
      <c r="C676" s="147"/>
      <c r="D676" s="147"/>
      <c r="E676" s="147"/>
      <c r="F676" s="147"/>
      <c r="G676" s="147"/>
      <c r="H676" s="148"/>
      <c r="I676" s="147"/>
      <c r="J676" s="147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</row>
    <row r="677" spans="1:26" ht="12.75" customHeight="1">
      <c r="A677" s="162"/>
      <c r="B677" s="162"/>
      <c r="C677" s="147"/>
      <c r="D677" s="147"/>
      <c r="E677" s="147"/>
      <c r="F677" s="147"/>
      <c r="G677" s="147"/>
      <c r="H677" s="148"/>
      <c r="I677" s="147"/>
      <c r="J677" s="147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</row>
    <row r="678" spans="1:26" ht="12.75" customHeight="1">
      <c r="A678" s="162"/>
      <c r="B678" s="162"/>
      <c r="C678" s="147"/>
      <c r="D678" s="147"/>
      <c r="E678" s="147"/>
      <c r="F678" s="147"/>
      <c r="G678" s="147"/>
      <c r="H678" s="148"/>
      <c r="I678" s="147"/>
      <c r="J678" s="147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</row>
    <row r="679" spans="1:26" ht="12.75" customHeight="1">
      <c r="A679" s="162"/>
      <c r="B679" s="162"/>
      <c r="C679" s="147"/>
      <c r="D679" s="147"/>
      <c r="E679" s="147"/>
      <c r="F679" s="147"/>
      <c r="G679" s="147"/>
      <c r="H679" s="148"/>
      <c r="I679" s="147"/>
      <c r="J679" s="147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</row>
    <row r="680" spans="1:26" ht="12.75" customHeight="1">
      <c r="A680" s="162"/>
      <c r="B680" s="162"/>
      <c r="C680" s="147"/>
      <c r="D680" s="147"/>
      <c r="E680" s="147"/>
      <c r="F680" s="147"/>
      <c r="G680" s="147"/>
      <c r="H680" s="148"/>
      <c r="I680" s="147"/>
      <c r="J680" s="147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</row>
    <row r="681" spans="1:26" ht="12.75" customHeight="1">
      <c r="A681" s="162"/>
      <c r="B681" s="162"/>
      <c r="C681" s="147"/>
      <c r="D681" s="147"/>
      <c r="E681" s="147"/>
      <c r="F681" s="147"/>
      <c r="G681" s="147"/>
      <c r="H681" s="148"/>
      <c r="I681" s="147"/>
      <c r="J681" s="147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</row>
    <row r="682" spans="1:26" ht="12.75" customHeight="1">
      <c r="A682" s="162"/>
      <c r="B682" s="162"/>
      <c r="C682" s="147"/>
      <c r="D682" s="147"/>
      <c r="E682" s="147"/>
      <c r="F682" s="147"/>
      <c r="G682" s="147"/>
      <c r="H682" s="148"/>
      <c r="I682" s="147"/>
      <c r="J682" s="147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</row>
    <row r="683" spans="1:26" ht="12.75" customHeight="1">
      <c r="A683" s="162"/>
      <c r="B683" s="162"/>
      <c r="C683" s="147"/>
      <c r="D683" s="147"/>
      <c r="E683" s="147"/>
      <c r="F683" s="147"/>
      <c r="G683" s="147"/>
      <c r="H683" s="148"/>
      <c r="I683" s="147"/>
      <c r="J683" s="147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</row>
    <row r="684" spans="1:26" ht="12.75" customHeight="1">
      <c r="A684" s="162"/>
      <c r="B684" s="162"/>
      <c r="C684" s="147"/>
      <c r="D684" s="147"/>
      <c r="E684" s="147"/>
      <c r="F684" s="147"/>
      <c r="G684" s="147"/>
      <c r="H684" s="148"/>
      <c r="I684" s="147"/>
      <c r="J684" s="147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</row>
    <row r="685" spans="1:26" ht="12.75" customHeight="1">
      <c r="A685" s="162"/>
      <c r="B685" s="162"/>
      <c r="C685" s="147"/>
      <c r="D685" s="147"/>
      <c r="E685" s="147"/>
      <c r="F685" s="147"/>
      <c r="G685" s="147"/>
      <c r="H685" s="148"/>
      <c r="I685" s="147"/>
      <c r="J685" s="147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</row>
    <row r="686" spans="1:26" ht="12.75" customHeight="1">
      <c r="A686" s="162"/>
      <c r="B686" s="162"/>
      <c r="C686" s="147"/>
      <c r="D686" s="147"/>
      <c r="E686" s="147"/>
      <c r="F686" s="147"/>
      <c r="G686" s="147"/>
      <c r="H686" s="148"/>
      <c r="I686" s="147"/>
      <c r="J686" s="147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</row>
    <row r="687" spans="1:26" ht="12.75" customHeight="1">
      <c r="A687" s="162"/>
      <c r="B687" s="162"/>
      <c r="C687" s="147"/>
      <c r="D687" s="147"/>
      <c r="E687" s="147"/>
      <c r="F687" s="147"/>
      <c r="G687" s="147"/>
      <c r="H687" s="148"/>
      <c r="I687" s="147"/>
      <c r="J687" s="147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</row>
    <row r="688" spans="1:26" ht="12.75" customHeight="1">
      <c r="A688" s="162"/>
      <c r="B688" s="162"/>
      <c r="C688" s="147"/>
      <c r="D688" s="147"/>
      <c r="E688" s="147"/>
      <c r="F688" s="147"/>
      <c r="G688" s="147"/>
      <c r="H688" s="148"/>
      <c r="I688" s="147"/>
      <c r="J688" s="147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</row>
    <row r="689" spans="1:26" ht="12.75" customHeight="1">
      <c r="A689" s="162"/>
      <c r="B689" s="162"/>
      <c r="C689" s="147"/>
      <c r="D689" s="147"/>
      <c r="E689" s="147"/>
      <c r="F689" s="147"/>
      <c r="G689" s="147"/>
      <c r="H689" s="148"/>
      <c r="I689" s="147"/>
      <c r="J689" s="147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</row>
    <row r="690" spans="1:26" ht="12.75" customHeight="1">
      <c r="A690" s="162"/>
      <c r="B690" s="162"/>
      <c r="C690" s="147"/>
      <c r="D690" s="147"/>
      <c r="E690" s="147"/>
      <c r="F690" s="147"/>
      <c r="G690" s="147"/>
      <c r="H690" s="148"/>
      <c r="I690" s="147"/>
      <c r="J690" s="147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</row>
    <row r="691" spans="1:26" ht="12.75" customHeight="1">
      <c r="A691" s="162"/>
      <c r="B691" s="162"/>
      <c r="C691" s="147"/>
      <c r="D691" s="147"/>
      <c r="E691" s="147"/>
      <c r="F691" s="147"/>
      <c r="G691" s="147"/>
      <c r="H691" s="148"/>
      <c r="I691" s="147"/>
      <c r="J691" s="147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</row>
    <row r="692" spans="1:26" ht="12.75" customHeight="1">
      <c r="A692" s="162"/>
      <c r="B692" s="162"/>
      <c r="C692" s="147"/>
      <c r="D692" s="147"/>
      <c r="E692" s="147"/>
      <c r="F692" s="147"/>
      <c r="G692" s="147"/>
      <c r="H692" s="148"/>
      <c r="I692" s="147"/>
      <c r="J692" s="147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</row>
    <row r="693" spans="1:26" ht="12.75" customHeight="1">
      <c r="A693" s="162"/>
      <c r="B693" s="162"/>
      <c r="C693" s="147"/>
      <c r="D693" s="147"/>
      <c r="E693" s="147"/>
      <c r="F693" s="147"/>
      <c r="G693" s="147"/>
      <c r="H693" s="148"/>
      <c r="I693" s="147"/>
      <c r="J693" s="147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</row>
    <row r="694" spans="1:26" ht="12.75" customHeight="1">
      <c r="A694" s="162"/>
      <c r="B694" s="162"/>
      <c r="C694" s="147"/>
      <c r="D694" s="147"/>
      <c r="E694" s="147"/>
      <c r="F694" s="147"/>
      <c r="G694" s="147"/>
      <c r="H694" s="148"/>
      <c r="I694" s="147"/>
      <c r="J694" s="147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</row>
    <row r="695" spans="1:26" ht="12.75" customHeight="1">
      <c r="A695" s="162"/>
      <c r="B695" s="162"/>
      <c r="C695" s="147"/>
      <c r="D695" s="147"/>
      <c r="E695" s="147"/>
      <c r="F695" s="147"/>
      <c r="G695" s="147"/>
      <c r="H695" s="148"/>
      <c r="I695" s="147"/>
      <c r="J695" s="147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</row>
    <row r="696" spans="1:26" ht="12.75" customHeight="1">
      <c r="A696" s="162"/>
      <c r="B696" s="162"/>
      <c r="C696" s="147"/>
      <c r="D696" s="147"/>
      <c r="E696" s="147"/>
      <c r="F696" s="147"/>
      <c r="G696" s="147"/>
      <c r="H696" s="148"/>
      <c r="I696" s="147"/>
      <c r="J696" s="147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</row>
    <row r="697" spans="1:26" ht="12.75" customHeight="1">
      <c r="A697" s="162"/>
      <c r="B697" s="162"/>
      <c r="C697" s="147"/>
      <c r="D697" s="147"/>
      <c r="E697" s="147"/>
      <c r="F697" s="147"/>
      <c r="G697" s="147"/>
      <c r="H697" s="148"/>
      <c r="I697" s="147"/>
      <c r="J697" s="147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</row>
    <row r="698" spans="1:26" ht="12.75" customHeight="1">
      <c r="A698" s="162"/>
      <c r="B698" s="162"/>
      <c r="C698" s="147"/>
      <c r="D698" s="147"/>
      <c r="E698" s="147"/>
      <c r="F698" s="147"/>
      <c r="G698" s="147"/>
      <c r="H698" s="148"/>
      <c r="I698" s="147"/>
      <c r="J698" s="147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</row>
    <row r="699" spans="1:26" ht="12.75" customHeight="1">
      <c r="A699" s="162"/>
      <c r="B699" s="162"/>
      <c r="C699" s="147"/>
      <c r="D699" s="147"/>
      <c r="E699" s="147"/>
      <c r="F699" s="147"/>
      <c r="G699" s="147"/>
      <c r="H699" s="148"/>
      <c r="I699" s="147"/>
      <c r="J699" s="147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</row>
    <row r="700" spans="1:26" ht="12.75" customHeight="1">
      <c r="A700" s="162"/>
      <c r="B700" s="162"/>
      <c r="C700" s="147"/>
      <c r="D700" s="147"/>
      <c r="E700" s="147"/>
      <c r="F700" s="147"/>
      <c r="G700" s="147"/>
      <c r="H700" s="148"/>
      <c r="I700" s="147"/>
      <c r="J700" s="147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</row>
    <row r="701" spans="1:26" ht="12.75" customHeight="1">
      <c r="A701" s="162"/>
      <c r="B701" s="162"/>
      <c r="C701" s="147"/>
      <c r="D701" s="147"/>
      <c r="E701" s="147"/>
      <c r="F701" s="147"/>
      <c r="G701" s="147"/>
      <c r="H701" s="148"/>
      <c r="I701" s="147"/>
      <c r="J701" s="147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</row>
    <row r="702" spans="1:26" ht="12.75" customHeight="1">
      <c r="A702" s="162"/>
      <c r="B702" s="162"/>
      <c r="C702" s="147"/>
      <c r="D702" s="147"/>
      <c r="E702" s="147"/>
      <c r="F702" s="147"/>
      <c r="G702" s="147"/>
      <c r="H702" s="148"/>
      <c r="I702" s="147"/>
      <c r="J702" s="147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</row>
    <row r="703" spans="1:26" ht="12.75" customHeight="1">
      <c r="A703" s="162"/>
      <c r="B703" s="162"/>
      <c r="C703" s="147"/>
      <c r="D703" s="147"/>
      <c r="E703" s="147"/>
      <c r="F703" s="147"/>
      <c r="G703" s="147"/>
      <c r="H703" s="148"/>
      <c r="I703" s="147"/>
      <c r="J703" s="147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</row>
    <row r="704" spans="1:26" ht="12.75" customHeight="1">
      <c r="A704" s="162"/>
      <c r="B704" s="162"/>
      <c r="C704" s="147"/>
      <c r="D704" s="147"/>
      <c r="E704" s="147"/>
      <c r="F704" s="147"/>
      <c r="G704" s="147"/>
      <c r="H704" s="148"/>
      <c r="I704" s="147"/>
      <c r="J704" s="147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</row>
    <row r="705" spans="1:26" ht="12.75" customHeight="1">
      <c r="A705" s="162"/>
      <c r="B705" s="162"/>
      <c r="C705" s="147"/>
      <c r="D705" s="147"/>
      <c r="E705" s="147"/>
      <c r="F705" s="147"/>
      <c r="G705" s="147"/>
      <c r="H705" s="148"/>
      <c r="I705" s="147"/>
      <c r="J705" s="147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</row>
    <row r="706" spans="1:26" ht="12.75" customHeight="1">
      <c r="A706" s="162"/>
      <c r="B706" s="162"/>
      <c r="C706" s="147"/>
      <c r="D706" s="147"/>
      <c r="E706" s="147"/>
      <c r="F706" s="147"/>
      <c r="G706" s="147"/>
      <c r="H706" s="148"/>
      <c r="I706" s="147"/>
      <c r="J706" s="147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</row>
    <row r="707" spans="1:26" ht="12.75" customHeight="1">
      <c r="A707" s="162"/>
      <c r="B707" s="162"/>
      <c r="C707" s="147"/>
      <c r="D707" s="147"/>
      <c r="E707" s="147"/>
      <c r="F707" s="147"/>
      <c r="G707" s="147"/>
      <c r="H707" s="148"/>
      <c r="I707" s="147"/>
      <c r="J707" s="147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</row>
    <row r="708" spans="1:26" ht="12.75" customHeight="1">
      <c r="A708" s="162"/>
      <c r="B708" s="162"/>
      <c r="C708" s="147"/>
      <c r="D708" s="147"/>
      <c r="E708" s="147"/>
      <c r="F708" s="147"/>
      <c r="G708" s="147"/>
      <c r="H708" s="148"/>
      <c r="I708" s="147"/>
      <c r="J708" s="147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</row>
    <row r="709" spans="1:26" ht="12.75" customHeight="1">
      <c r="A709" s="162"/>
      <c r="B709" s="162"/>
      <c r="C709" s="147"/>
      <c r="D709" s="147"/>
      <c r="E709" s="147"/>
      <c r="F709" s="147"/>
      <c r="G709" s="147"/>
      <c r="H709" s="148"/>
      <c r="I709" s="147"/>
      <c r="J709" s="147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</row>
    <row r="710" spans="1:26" ht="12.75" customHeight="1">
      <c r="A710" s="162"/>
      <c r="B710" s="162"/>
      <c r="C710" s="147"/>
      <c r="D710" s="147"/>
      <c r="E710" s="147"/>
      <c r="F710" s="147"/>
      <c r="G710" s="147"/>
      <c r="H710" s="148"/>
      <c r="I710" s="147"/>
      <c r="J710" s="147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</row>
    <row r="711" spans="1:26" ht="12.75" customHeight="1">
      <c r="A711" s="162"/>
      <c r="B711" s="162"/>
      <c r="C711" s="147"/>
      <c r="D711" s="147"/>
      <c r="E711" s="147"/>
      <c r="F711" s="147"/>
      <c r="G711" s="147"/>
      <c r="H711" s="148"/>
      <c r="I711" s="147"/>
      <c r="J711" s="147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</row>
    <row r="712" spans="1:26" ht="12.75" customHeight="1">
      <c r="A712" s="162"/>
      <c r="B712" s="162"/>
      <c r="C712" s="147"/>
      <c r="D712" s="147"/>
      <c r="E712" s="147"/>
      <c r="F712" s="147"/>
      <c r="G712" s="147"/>
      <c r="H712" s="148"/>
      <c r="I712" s="147"/>
      <c r="J712" s="147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</row>
    <row r="713" spans="1:26" ht="12.75" customHeight="1">
      <c r="A713" s="162"/>
      <c r="B713" s="162"/>
      <c r="C713" s="147"/>
      <c r="D713" s="147"/>
      <c r="E713" s="147"/>
      <c r="F713" s="147"/>
      <c r="G713" s="147"/>
      <c r="H713" s="148"/>
      <c r="I713" s="147"/>
      <c r="J713" s="147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</row>
    <row r="714" spans="1:26" ht="12.75" customHeight="1">
      <c r="A714" s="162"/>
      <c r="B714" s="162"/>
      <c r="C714" s="147"/>
      <c r="D714" s="147"/>
      <c r="E714" s="147"/>
      <c r="F714" s="147"/>
      <c r="G714" s="147"/>
      <c r="H714" s="148"/>
      <c r="I714" s="147"/>
      <c r="J714" s="147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</row>
    <row r="715" spans="1:26" ht="12.75" customHeight="1">
      <c r="A715" s="162"/>
      <c r="B715" s="162"/>
      <c r="C715" s="147"/>
      <c r="D715" s="147"/>
      <c r="E715" s="147"/>
      <c r="F715" s="147"/>
      <c r="G715" s="147"/>
      <c r="H715" s="148"/>
      <c r="I715" s="147"/>
      <c r="J715" s="147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</row>
    <row r="716" spans="1:26" ht="12.75" customHeight="1">
      <c r="A716" s="162"/>
      <c r="B716" s="162"/>
      <c r="C716" s="147"/>
      <c r="D716" s="147"/>
      <c r="E716" s="147"/>
      <c r="F716" s="147"/>
      <c r="G716" s="147"/>
      <c r="H716" s="148"/>
      <c r="I716" s="147"/>
      <c r="J716" s="147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</row>
    <row r="717" spans="1:26" ht="12.75" customHeight="1">
      <c r="A717" s="162"/>
      <c r="B717" s="162"/>
      <c r="C717" s="147"/>
      <c r="D717" s="147"/>
      <c r="E717" s="147"/>
      <c r="F717" s="147"/>
      <c r="G717" s="147"/>
      <c r="H717" s="148"/>
      <c r="I717" s="147"/>
      <c r="J717" s="147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</row>
    <row r="718" spans="1:26" ht="12.75" customHeight="1">
      <c r="A718" s="162"/>
      <c r="B718" s="162"/>
      <c r="C718" s="147"/>
      <c r="D718" s="147"/>
      <c r="E718" s="147"/>
      <c r="F718" s="147"/>
      <c r="G718" s="147"/>
      <c r="H718" s="148"/>
      <c r="I718" s="147"/>
      <c r="J718" s="147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</row>
    <row r="719" spans="1:26" ht="12.75" customHeight="1">
      <c r="A719" s="162"/>
      <c r="B719" s="162"/>
      <c r="C719" s="147"/>
      <c r="D719" s="147"/>
      <c r="E719" s="147"/>
      <c r="F719" s="147"/>
      <c r="G719" s="147"/>
      <c r="H719" s="148"/>
      <c r="I719" s="147"/>
      <c r="J719" s="147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</row>
    <row r="720" spans="1:26" ht="12.75" customHeight="1">
      <c r="A720" s="162"/>
      <c r="B720" s="162"/>
      <c r="C720" s="147"/>
      <c r="D720" s="147"/>
      <c r="E720" s="147"/>
      <c r="F720" s="147"/>
      <c r="G720" s="147"/>
      <c r="H720" s="148"/>
      <c r="I720" s="147"/>
      <c r="J720" s="147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</row>
    <row r="721" spans="1:26" ht="12.75" customHeight="1">
      <c r="A721" s="162"/>
      <c r="B721" s="162"/>
      <c r="C721" s="147"/>
      <c r="D721" s="147"/>
      <c r="E721" s="147"/>
      <c r="F721" s="147"/>
      <c r="G721" s="147"/>
      <c r="H721" s="148"/>
      <c r="I721" s="147"/>
      <c r="J721" s="147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</row>
    <row r="722" spans="1:26" ht="12.75" customHeight="1">
      <c r="A722" s="162"/>
      <c r="B722" s="162"/>
      <c r="C722" s="147"/>
      <c r="D722" s="147"/>
      <c r="E722" s="147"/>
      <c r="F722" s="147"/>
      <c r="G722" s="147"/>
      <c r="H722" s="148"/>
      <c r="I722" s="147"/>
      <c r="J722" s="147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</row>
    <row r="723" spans="1:26" ht="12.75" customHeight="1">
      <c r="A723" s="162"/>
      <c r="B723" s="162"/>
      <c r="C723" s="147"/>
      <c r="D723" s="147"/>
      <c r="E723" s="147"/>
      <c r="F723" s="147"/>
      <c r="G723" s="147"/>
      <c r="H723" s="148"/>
      <c r="I723" s="147"/>
      <c r="J723" s="147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</row>
    <row r="724" spans="1:26" ht="12.75" customHeight="1">
      <c r="A724" s="162"/>
      <c r="B724" s="162"/>
      <c r="C724" s="147"/>
      <c r="D724" s="147"/>
      <c r="E724" s="147"/>
      <c r="F724" s="147"/>
      <c r="G724" s="147"/>
      <c r="H724" s="148"/>
      <c r="I724" s="147"/>
      <c r="J724" s="147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</row>
    <row r="725" spans="1:26" ht="12.75" customHeight="1">
      <c r="A725" s="162"/>
      <c r="B725" s="162"/>
      <c r="C725" s="147"/>
      <c r="D725" s="147"/>
      <c r="E725" s="147"/>
      <c r="F725" s="147"/>
      <c r="G725" s="147"/>
      <c r="H725" s="148"/>
      <c r="I725" s="147"/>
      <c r="J725" s="147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</row>
    <row r="726" spans="1:26" ht="12.75" customHeight="1">
      <c r="A726" s="162"/>
      <c r="B726" s="162"/>
      <c r="C726" s="147"/>
      <c r="D726" s="147"/>
      <c r="E726" s="147"/>
      <c r="F726" s="147"/>
      <c r="G726" s="147"/>
      <c r="H726" s="148"/>
      <c r="I726" s="147"/>
      <c r="J726" s="147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</row>
    <row r="727" spans="1:26" ht="12.75" customHeight="1">
      <c r="A727" s="162"/>
      <c r="B727" s="162"/>
      <c r="C727" s="147"/>
      <c r="D727" s="147"/>
      <c r="E727" s="147"/>
      <c r="F727" s="147"/>
      <c r="G727" s="147"/>
      <c r="H727" s="148"/>
      <c r="I727" s="147"/>
      <c r="J727" s="147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</row>
    <row r="728" spans="1:26" ht="12.75" customHeight="1">
      <c r="A728" s="162"/>
      <c r="B728" s="162"/>
      <c r="C728" s="147"/>
      <c r="D728" s="147"/>
      <c r="E728" s="147"/>
      <c r="F728" s="147"/>
      <c r="G728" s="147"/>
      <c r="H728" s="148"/>
      <c r="I728" s="147"/>
      <c r="J728" s="147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</row>
    <row r="729" spans="1:26" ht="12.75" customHeight="1">
      <c r="A729" s="162"/>
      <c r="B729" s="162"/>
      <c r="C729" s="147"/>
      <c r="D729" s="147"/>
      <c r="E729" s="147"/>
      <c r="F729" s="147"/>
      <c r="G729" s="147"/>
      <c r="H729" s="148"/>
      <c r="I729" s="147"/>
      <c r="J729" s="147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</row>
    <row r="730" spans="1:26" ht="12.75" customHeight="1">
      <c r="A730" s="162"/>
      <c r="B730" s="162"/>
      <c r="C730" s="147"/>
      <c r="D730" s="147"/>
      <c r="E730" s="147"/>
      <c r="F730" s="147"/>
      <c r="G730" s="147"/>
      <c r="H730" s="148"/>
      <c r="I730" s="147"/>
      <c r="J730" s="147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</row>
    <row r="731" spans="1:26" ht="12.75" customHeight="1">
      <c r="A731" s="162"/>
      <c r="B731" s="162"/>
      <c r="C731" s="147"/>
      <c r="D731" s="147"/>
      <c r="E731" s="147"/>
      <c r="F731" s="147"/>
      <c r="G731" s="147"/>
      <c r="H731" s="148"/>
      <c r="I731" s="147"/>
      <c r="J731" s="147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</row>
    <row r="732" spans="1:26" ht="12.75" customHeight="1">
      <c r="A732" s="162"/>
      <c r="B732" s="162"/>
      <c r="C732" s="147"/>
      <c r="D732" s="147"/>
      <c r="E732" s="147"/>
      <c r="F732" s="147"/>
      <c r="G732" s="147"/>
      <c r="H732" s="148"/>
      <c r="I732" s="147"/>
      <c r="J732" s="147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</row>
    <row r="733" spans="1:26" ht="12.75" customHeight="1">
      <c r="A733" s="162"/>
      <c r="B733" s="162"/>
      <c r="C733" s="147"/>
      <c r="D733" s="147"/>
      <c r="E733" s="147"/>
      <c r="F733" s="147"/>
      <c r="G733" s="147"/>
      <c r="H733" s="148"/>
      <c r="I733" s="147"/>
      <c r="J733" s="147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</row>
    <row r="734" spans="1:26" ht="12.75" customHeight="1">
      <c r="A734" s="162"/>
      <c r="B734" s="162"/>
      <c r="C734" s="147"/>
      <c r="D734" s="147"/>
      <c r="E734" s="147"/>
      <c r="F734" s="147"/>
      <c r="G734" s="147"/>
      <c r="H734" s="148"/>
      <c r="I734" s="147"/>
      <c r="J734" s="147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</row>
    <row r="735" spans="1:26" ht="12.75" customHeight="1">
      <c r="A735" s="162"/>
      <c r="B735" s="162"/>
      <c r="C735" s="147"/>
      <c r="D735" s="147"/>
      <c r="E735" s="147"/>
      <c r="F735" s="147"/>
      <c r="G735" s="147"/>
      <c r="H735" s="148"/>
      <c r="I735" s="147"/>
      <c r="J735" s="147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</row>
    <row r="736" spans="1:26" ht="12.75" customHeight="1">
      <c r="A736" s="162"/>
      <c r="B736" s="162"/>
      <c r="C736" s="147"/>
      <c r="D736" s="147"/>
      <c r="E736" s="147"/>
      <c r="F736" s="147"/>
      <c r="G736" s="147"/>
      <c r="H736" s="148"/>
      <c r="I736" s="147"/>
      <c r="J736" s="147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</row>
    <row r="737" spans="1:26" ht="12.75" customHeight="1">
      <c r="A737" s="162"/>
      <c r="B737" s="162"/>
      <c r="C737" s="147"/>
      <c r="D737" s="147"/>
      <c r="E737" s="147"/>
      <c r="F737" s="147"/>
      <c r="G737" s="147"/>
      <c r="H737" s="148"/>
      <c r="I737" s="147"/>
      <c r="J737" s="147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</row>
    <row r="738" spans="1:26" ht="12.75" customHeight="1">
      <c r="A738" s="162"/>
      <c r="B738" s="162"/>
      <c r="C738" s="147"/>
      <c r="D738" s="147"/>
      <c r="E738" s="147"/>
      <c r="F738" s="147"/>
      <c r="G738" s="147"/>
      <c r="H738" s="148"/>
      <c r="I738" s="147"/>
      <c r="J738" s="147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</row>
    <row r="739" spans="1:26" ht="12.75" customHeight="1">
      <c r="A739" s="162"/>
      <c r="B739" s="162"/>
      <c r="C739" s="147"/>
      <c r="D739" s="147"/>
      <c r="E739" s="147"/>
      <c r="F739" s="147"/>
      <c r="G739" s="147"/>
      <c r="H739" s="148"/>
      <c r="I739" s="147"/>
      <c r="J739" s="147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</row>
    <row r="740" spans="1:26" ht="12.75" customHeight="1">
      <c r="A740" s="162"/>
      <c r="B740" s="162"/>
      <c r="C740" s="147"/>
      <c r="D740" s="147"/>
      <c r="E740" s="147"/>
      <c r="F740" s="147"/>
      <c r="G740" s="147"/>
      <c r="H740" s="148"/>
      <c r="I740" s="147"/>
      <c r="J740" s="147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</row>
    <row r="741" spans="1:26" ht="12.75" customHeight="1">
      <c r="A741" s="162"/>
      <c r="B741" s="162"/>
      <c r="C741" s="147"/>
      <c r="D741" s="147"/>
      <c r="E741" s="147"/>
      <c r="F741" s="147"/>
      <c r="G741" s="147"/>
      <c r="H741" s="148"/>
      <c r="I741" s="147"/>
      <c r="J741" s="147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</row>
    <row r="742" spans="1:26" ht="12.75" customHeight="1">
      <c r="A742" s="162"/>
      <c r="B742" s="162"/>
      <c r="C742" s="147"/>
      <c r="D742" s="147"/>
      <c r="E742" s="147"/>
      <c r="F742" s="147"/>
      <c r="G742" s="147"/>
      <c r="H742" s="148"/>
      <c r="I742" s="147"/>
      <c r="J742" s="147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</row>
    <row r="743" spans="1:26" ht="12.75" customHeight="1">
      <c r="A743" s="162"/>
      <c r="B743" s="162"/>
      <c r="C743" s="147"/>
      <c r="D743" s="147"/>
      <c r="E743" s="147"/>
      <c r="F743" s="147"/>
      <c r="G743" s="147"/>
      <c r="H743" s="148"/>
      <c r="I743" s="147"/>
      <c r="J743" s="147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</row>
    <row r="744" spans="1:26" ht="12.75" customHeight="1">
      <c r="A744" s="162"/>
      <c r="B744" s="162"/>
      <c r="C744" s="147"/>
      <c r="D744" s="147"/>
      <c r="E744" s="147"/>
      <c r="F744" s="147"/>
      <c r="G744" s="147"/>
      <c r="H744" s="148"/>
      <c r="I744" s="147"/>
      <c r="J744" s="147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</row>
    <row r="745" spans="1:26" ht="12.75" customHeight="1">
      <c r="A745" s="162"/>
      <c r="B745" s="162"/>
      <c r="C745" s="147"/>
      <c r="D745" s="147"/>
      <c r="E745" s="147"/>
      <c r="F745" s="147"/>
      <c r="G745" s="147"/>
      <c r="H745" s="148"/>
      <c r="I745" s="147"/>
      <c r="J745" s="147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</row>
    <row r="746" spans="1:26" ht="12.75" customHeight="1">
      <c r="A746" s="162"/>
      <c r="B746" s="162"/>
      <c r="C746" s="147"/>
      <c r="D746" s="147"/>
      <c r="E746" s="147"/>
      <c r="F746" s="147"/>
      <c r="G746" s="147"/>
      <c r="H746" s="148"/>
      <c r="I746" s="147"/>
      <c r="J746" s="147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</row>
    <row r="747" spans="1:26" ht="12.75" customHeight="1">
      <c r="A747" s="162"/>
      <c r="B747" s="162"/>
      <c r="C747" s="147"/>
      <c r="D747" s="147"/>
      <c r="E747" s="147"/>
      <c r="F747" s="147"/>
      <c r="G747" s="147"/>
      <c r="H747" s="148"/>
      <c r="I747" s="147"/>
      <c r="J747" s="147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</row>
    <row r="748" spans="1:26" ht="12.75" customHeight="1">
      <c r="A748" s="162"/>
      <c r="B748" s="162"/>
      <c r="C748" s="147"/>
      <c r="D748" s="147"/>
      <c r="E748" s="147"/>
      <c r="F748" s="147"/>
      <c r="G748" s="147"/>
      <c r="H748" s="148"/>
      <c r="I748" s="147"/>
      <c r="J748" s="147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</row>
    <row r="749" spans="1:26" ht="12.75" customHeight="1">
      <c r="A749" s="162"/>
      <c r="B749" s="162"/>
      <c r="C749" s="147"/>
      <c r="D749" s="147"/>
      <c r="E749" s="147"/>
      <c r="F749" s="147"/>
      <c r="G749" s="147"/>
      <c r="H749" s="148"/>
      <c r="I749" s="147"/>
      <c r="J749" s="147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</row>
    <row r="750" spans="1:26" ht="12.75" customHeight="1">
      <c r="A750" s="162"/>
      <c r="B750" s="162"/>
      <c r="C750" s="147"/>
      <c r="D750" s="147"/>
      <c r="E750" s="147"/>
      <c r="F750" s="147"/>
      <c r="G750" s="147"/>
      <c r="H750" s="148"/>
      <c r="I750" s="147"/>
      <c r="J750" s="147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</row>
    <row r="751" spans="1:26" ht="12.75" customHeight="1">
      <c r="A751" s="162"/>
      <c r="B751" s="162"/>
      <c r="C751" s="147"/>
      <c r="D751" s="147"/>
      <c r="E751" s="147"/>
      <c r="F751" s="147"/>
      <c r="G751" s="147"/>
      <c r="H751" s="148"/>
      <c r="I751" s="147"/>
      <c r="J751" s="147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</row>
    <row r="752" spans="1:26" ht="12.75" customHeight="1">
      <c r="A752" s="162"/>
      <c r="B752" s="162"/>
      <c r="C752" s="147"/>
      <c r="D752" s="147"/>
      <c r="E752" s="147"/>
      <c r="F752" s="147"/>
      <c r="G752" s="147"/>
      <c r="H752" s="148"/>
      <c r="I752" s="147"/>
      <c r="J752" s="147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</row>
    <row r="753" spans="1:26" ht="12.75" customHeight="1">
      <c r="A753" s="162"/>
      <c r="B753" s="162"/>
      <c r="C753" s="147"/>
      <c r="D753" s="147"/>
      <c r="E753" s="147"/>
      <c r="F753" s="147"/>
      <c r="G753" s="147"/>
      <c r="H753" s="148"/>
      <c r="I753" s="147"/>
      <c r="J753" s="147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</row>
    <row r="754" spans="1:26" ht="12.75" customHeight="1">
      <c r="A754" s="162"/>
      <c r="B754" s="162"/>
      <c r="C754" s="147"/>
      <c r="D754" s="147"/>
      <c r="E754" s="147"/>
      <c r="F754" s="147"/>
      <c r="G754" s="147"/>
      <c r="H754" s="148"/>
      <c r="I754" s="147"/>
      <c r="J754" s="147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</row>
    <row r="755" spans="1:26" ht="12.75" customHeight="1">
      <c r="A755" s="162"/>
      <c r="B755" s="162"/>
      <c r="C755" s="147"/>
      <c r="D755" s="147"/>
      <c r="E755" s="147"/>
      <c r="F755" s="147"/>
      <c r="G755" s="147"/>
      <c r="H755" s="148"/>
      <c r="I755" s="147"/>
      <c r="J755" s="147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</row>
    <row r="756" spans="1:26" ht="12.75" customHeight="1">
      <c r="A756" s="162"/>
      <c r="B756" s="162"/>
      <c r="C756" s="147"/>
      <c r="D756" s="147"/>
      <c r="E756" s="147"/>
      <c r="F756" s="147"/>
      <c r="G756" s="147"/>
      <c r="H756" s="148"/>
      <c r="I756" s="147"/>
      <c r="J756" s="147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</row>
    <row r="757" spans="1:26" ht="12.75" customHeight="1">
      <c r="A757" s="162"/>
      <c r="B757" s="162"/>
      <c r="C757" s="147"/>
      <c r="D757" s="147"/>
      <c r="E757" s="147"/>
      <c r="F757" s="147"/>
      <c r="G757" s="147"/>
      <c r="H757" s="148"/>
      <c r="I757" s="147"/>
      <c r="J757" s="147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</row>
    <row r="758" spans="1:26" ht="12.75" customHeight="1">
      <c r="A758" s="162"/>
      <c r="B758" s="162"/>
      <c r="C758" s="147"/>
      <c r="D758" s="147"/>
      <c r="E758" s="147"/>
      <c r="F758" s="147"/>
      <c r="G758" s="147"/>
      <c r="H758" s="148"/>
      <c r="I758" s="147"/>
      <c r="J758" s="147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</row>
    <row r="759" spans="1:26" ht="12.75" customHeight="1">
      <c r="A759" s="162"/>
      <c r="B759" s="162"/>
      <c r="C759" s="147"/>
      <c r="D759" s="147"/>
      <c r="E759" s="147"/>
      <c r="F759" s="147"/>
      <c r="G759" s="147"/>
      <c r="H759" s="148"/>
      <c r="I759" s="147"/>
      <c r="J759" s="147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</row>
    <row r="760" spans="1:26" ht="12.75" customHeight="1">
      <c r="A760" s="162"/>
      <c r="B760" s="162"/>
      <c r="C760" s="147"/>
      <c r="D760" s="147"/>
      <c r="E760" s="147"/>
      <c r="F760" s="147"/>
      <c r="G760" s="147"/>
      <c r="H760" s="148"/>
      <c r="I760" s="147"/>
      <c r="J760" s="147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</row>
    <row r="761" spans="1:26" ht="12.75" customHeight="1">
      <c r="A761" s="162"/>
      <c r="B761" s="162"/>
      <c r="C761" s="147"/>
      <c r="D761" s="147"/>
      <c r="E761" s="147"/>
      <c r="F761" s="147"/>
      <c r="G761" s="147"/>
      <c r="H761" s="148"/>
      <c r="I761" s="147"/>
      <c r="J761" s="147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</row>
    <row r="762" spans="1:26" ht="12.75" customHeight="1">
      <c r="A762" s="162"/>
      <c r="B762" s="162"/>
      <c r="C762" s="147"/>
      <c r="D762" s="147"/>
      <c r="E762" s="147"/>
      <c r="F762" s="147"/>
      <c r="G762" s="147"/>
      <c r="H762" s="148"/>
      <c r="I762" s="147"/>
      <c r="J762" s="147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</row>
    <row r="763" spans="1:26" ht="12.75" customHeight="1">
      <c r="A763" s="162"/>
      <c r="B763" s="162"/>
      <c r="C763" s="147"/>
      <c r="D763" s="147"/>
      <c r="E763" s="147"/>
      <c r="F763" s="147"/>
      <c r="G763" s="147"/>
      <c r="H763" s="148"/>
      <c r="I763" s="147"/>
      <c r="J763" s="147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</row>
    <row r="764" spans="1:26" ht="12.75" customHeight="1">
      <c r="A764" s="162"/>
      <c r="B764" s="162"/>
      <c r="C764" s="147"/>
      <c r="D764" s="147"/>
      <c r="E764" s="147"/>
      <c r="F764" s="147"/>
      <c r="G764" s="147"/>
      <c r="H764" s="148"/>
      <c r="I764" s="147"/>
      <c r="J764" s="147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</row>
    <row r="765" spans="1:26" ht="12.75" customHeight="1">
      <c r="A765" s="162"/>
      <c r="B765" s="162"/>
      <c r="C765" s="147"/>
      <c r="D765" s="147"/>
      <c r="E765" s="147"/>
      <c r="F765" s="147"/>
      <c r="G765" s="147"/>
      <c r="H765" s="148"/>
      <c r="I765" s="147"/>
      <c r="J765" s="147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</row>
    <row r="766" spans="1:26" ht="12.75" customHeight="1">
      <c r="A766" s="162"/>
      <c r="B766" s="162"/>
      <c r="C766" s="147"/>
      <c r="D766" s="147"/>
      <c r="E766" s="147"/>
      <c r="F766" s="147"/>
      <c r="G766" s="147"/>
      <c r="H766" s="148"/>
      <c r="I766" s="147"/>
      <c r="J766" s="147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</row>
    <row r="767" spans="1:26" ht="12.75" customHeight="1">
      <c r="A767" s="162"/>
      <c r="B767" s="162"/>
      <c r="C767" s="147"/>
      <c r="D767" s="147"/>
      <c r="E767" s="147"/>
      <c r="F767" s="147"/>
      <c r="G767" s="147"/>
      <c r="H767" s="148"/>
      <c r="I767" s="147"/>
      <c r="J767" s="147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</row>
    <row r="768" spans="1:26" ht="12.75" customHeight="1">
      <c r="A768" s="162"/>
      <c r="B768" s="162"/>
      <c r="C768" s="147"/>
      <c r="D768" s="147"/>
      <c r="E768" s="147"/>
      <c r="F768" s="147"/>
      <c r="G768" s="147"/>
      <c r="H768" s="148"/>
      <c r="I768" s="147"/>
      <c r="J768" s="147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</row>
    <row r="769" spans="1:26" ht="12.75" customHeight="1">
      <c r="A769" s="162"/>
      <c r="B769" s="162"/>
      <c r="C769" s="147"/>
      <c r="D769" s="147"/>
      <c r="E769" s="147"/>
      <c r="F769" s="147"/>
      <c r="G769" s="147"/>
      <c r="H769" s="148"/>
      <c r="I769" s="147"/>
      <c r="J769" s="147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</row>
    <row r="770" spans="1:26" ht="12.75" customHeight="1">
      <c r="A770" s="162"/>
      <c r="B770" s="162"/>
      <c r="C770" s="147"/>
      <c r="D770" s="147"/>
      <c r="E770" s="147"/>
      <c r="F770" s="147"/>
      <c r="G770" s="147"/>
      <c r="H770" s="148"/>
      <c r="I770" s="147"/>
      <c r="J770" s="147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</row>
    <row r="771" spans="1:26" ht="12.75" customHeight="1">
      <c r="A771" s="162"/>
      <c r="B771" s="162"/>
      <c r="C771" s="147"/>
      <c r="D771" s="147"/>
      <c r="E771" s="147"/>
      <c r="F771" s="147"/>
      <c r="G771" s="147"/>
      <c r="H771" s="148"/>
      <c r="I771" s="147"/>
      <c r="J771" s="147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</row>
    <row r="772" spans="1:26" ht="12.75" customHeight="1">
      <c r="A772" s="162"/>
      <c r="B772" s="162"/>
      <c r="C772" s="147"/>
      <c r="D772" s="147"/>
      <c r="E772" s="147"/>
      <c r="F772" s="147"/>
      <c r="G772" s="147"/>
      <c r="H772" s="148"/>
      <c r="I772" s="147"/>
      <c r="J772" s="147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</row>
    <row r="773" spans="1:26" ht="12.75" customHeight="1">
      <c r="A773" s="162"/>
      <c r="B773" s="162"/>
      <c r="C773" s="147"/>
      <c r="D773" s="147"/>
      <c r="E773" s="147"/>
      <c r="F773" s="147"/>
      <c r="G773" s="147"/>
      <c r="H773" s="148"/>
      <c r="I773" s="147"/>
      <c r="J773" s="147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</row>
    <row r="774" spans="1:26" ht="12.75" customHeight="1">
      <c r="A774" s="162"/>
      <c r="B774" s="162"/>
      <c r="C774" s="147"/>
      <c r="D774" s="147"/>
      <c r="E774" s="147"/>
      <c r="F774" s="147"/>
      <c r="G774" s="147"/>
      <c r="H774" s="148"/>
      <c r="I774" s="147"/>
      <c r="J774" s="147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</row>
    <row r="775" spans="1:26" ht="12.75" customHeight="1">
      <c r="A775" s="162"/>
      <c r="B775" s="162"/>
      <c r="C775" s="147"/>
      <c r="D775" s="147"/>
      <c r="E775" s="147"/>
      <c r="F775" s="147"/>
      <c r="G775" s="147"/>
      <c r="H775" s="148"/>
      <c r="I775" s="147"/>
      <c r="J775" s="147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</row>
    <row r="776" spans="1:26" ht="12.75" customHeight="1">
      <c r="A776" s="162"/>
      <c r="B776" s="162"/>
      <c r="C776" s="147"/>
      <c r="D776" s="147"/>
      <c r="E776" s="147"/>
      <c r="F776" s="147"/>
      <c r="G776" s="147"/>
      <c r="H776" s="148"/>
      <c r="I776" s="147"/>
      <c r="J776" s="147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</row>
    <row r="777" spans="1:26" ht="12.75" customHeight="1">
      <c r="A777" s="162"/>
      <c r="B777" s="162"/>
      <c r="C777" s="147"/>
      <c r="D777" s="147"/>
      <c r="E777" s="147"/>
      <c r="F777" s="147"/>
      <c r="G777" s="147"/>
      <c r="H777" s="148"/>
      <c r="I777" s="147"/>
      <c r="J777" s="147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</row>
    <row r="778" spans="1:26" ht="12.75" customHeight="1">
      <c r="A778" s="162"/>
      <c r="B778" s="162"/>
      <c r="C778" s="147"/>
      <c r="D778" s="147"/>
      <c r="E778" s="147"/>
      <c r="F778" s="147"/>
      <c r="G778" s="147"/>
      <c r="H778" s="148"/>
      <c r="I778" s="147"/>
      <c r="J778" s="147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</row>
    <row r="779" spans="1:26" ht="12.75" customHeight="1">
      <c r="A779" s="162"/>
      <c r="B779" s="162"/>
      <c r="C779" s="147"/>
      <c r="D779" s="147"/>
      <c r="E779" s="147"/>
      <c r="F779" s="147"/>
      <c r="G779" s="147"/>
      <c r="H779" s="148"/>
      <c r="I779" s="147"/>
      <c r="J779" s="147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</row>
    <row r="780" spans="1:26" ht="12.75" customHeight="1">
      <c r="A780" s="162"/>
      <c r="B780" s="162"/>
      <c r="C780" s="147"/>
      <c r="D780" s="147"/>
      <c r="E780" s="147"/>
      <c r="F780" s="147"/>
      <c r="G780" s="147"/>
      <c r="H780" s="148"/>
      <c r="I780" s="147"/>
      <c r="J780" s="147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</row>
    <row r="781" spans="1:26" ht="12.75" customHeight="1">
      <c r="A781" s="162"/>
      <c r="B781" s="162"/>
      <c r="C781" s="147"/>
      <c r="D781" s="147"/>
      <c r="E781" s="147"/>
      <c r="F781" s="147"/>
      <c r="G781" s="147"/>
      <c r="H781" s="148"/>
      <c r="I781" s="147"/>
      <c r="J781" s="147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</row>
    <row r="782" spans="1:26" ht="12.75" customHeight="1">
      <c r="A782" s="162"/>
      <c r="B782" s="162"/>
      <c r="C782" s="147"/>
      <c r="D782" s="147"/>
      <c r="E782" s="147"/>
      <c r="F782" s="147"/>
      <c r="G782" s="147"/>
      <c r="H782" s="148"/>
      <c r="I782" s="147"/>
      <c r="J782" s="147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</row>
    <row r="783" spans="1:26" ht="12.75" customHeight="1">
      <c r="A783" s="162"/>
      <c r="B783" s="162"/>
      <c r="C783" s="147"/>
      <c r="D783" s="147"/>
      <c r="E783" s="147"/>
      <c r="F783" s="147"/>
      <c r="G783" s="147"/>
      <c r="H783" s="148"/>
      <c r="I783" s="147"/>
      <c r="J783" s="147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</row>
    <row r="784" spans="1:26" ht="12.75" customHeight="1">
      <c r="A784" s="162"/>
      <c r="B784" s="162"/>
      <c r="C784" s="147"/>
      <c r="D784" s="147"/>
      <c r="E784" s="147"/>
      <c r="F784" s="147"/>
      <c r="G784" s="147"/>
      <c r="H784" s="148"/>
      <c r="I784" s="147"/>
      <c r="J784" s="147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</row>
    <row r="785" spans="1:26" ht="12.75" customHeight="1">
      <c r="A785" s="162"/>
      <c r="B785" s="162"/>
      <c r="C785" s="147"/>
      <c r="D785" s="147"/>
      <c r="E785" s="147"/>
      <c r="F785" s="147"/>
      <c r="G785" s="147"/>
      <c r="H785" s="148"/>
      <c r="I785" s="147"/>
      <c r="J785" s="147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</row>
    <row r="786" spans="1:26" ht="12.75" customHeight="1">
      <c r="A786" s="162"/>
      <c r="B786" s="162"/>
      <c r="C786" s="147"/>
      <c r="D786" s="147"/>
      <c r="E786" s="147"/>
      <c r="F786" s="147"/>
      <c r="G786" s="147"/>
      <c r="H786" s="148"/>
      <c r="I786" s="147"/>
      <c r="J786" s="147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</row>
    <row r="787" spans="1:26" ht="12.75" customHeight="1">
      <c r="A787" s="162"/>
      <c r="B787" s="162"/>
      <c r="C787" s="147"/>
      <c r="D787" s="147"/>
      <c r="E787" s="147"/>
      <c r="F787" s="147"/>
      <c r="G787" s="147"/>
      <c r="H787" s="148"/>
      <c r="I787" s="147"/>
      <c r="J787" s="147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</row>
    <row r="788" spans="1:26" ht="12.75" customHeight="1">
      <c r="A788" s="162"/>
      <c r="B788" s="162"/>
      <c r="C788" s="147"/>
      <c r="D788" s="147"/>
      <c r="E788" s="147"/>
      <c r="F788" s="147"/>
      <c r="G788" s="147"/>
      <c r="H788" s="148"/>
      <c r="I788" s="147"/>
      <c r="J788" s="147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</row>
    <row r="789" spans="1:26" ht="12.75" customHeight="1">
      <c r="A789" s="162"/>
      <c r="B789" s="162"/>
      <c r="C789" s="147"/>
      <c r="D789" s="147"/>
      <c r="E789" s="147"/>
      <c r="F789" s="147"/>
      <c r="G789" s="147"/>
      <c r="H789" s="148"/>
      <c r="I789" s="147"/>
      <c r="J789" s="147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</row>
    <row r="790" spans="1:26" ht="12.75" customHeight="1">
      <c r="A790" s="162"/>
      <c r="B790" s="162"/>
      <c r="C790" s="147"/>
      <c r="D790" s="147"/>
      <c r="E790" s="147"/>
      <c r="F790" s="147"/>
      <c r="G790" s="147"/>
      <c r="H790" s="148"/>
      <c r="I790" s="147"/>
      <c r="J790" s="147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</row>
    <row r="791" spans="1:26" ht="12.75" customHeight="1">
      <c r="A791" s="162"/>
      <c r="B791" s="162"/>
      <c r="C791" s="147"/>
      <c r="D791" s="147"/>
      <c r="E791" s="147"/>
      <c r="F791" s="147"/>
      <c r="G791" s="147"/>
      <c r="H791" s="148"/>
      <c r="I791" s="147"/>
      <c r="J791" s="147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</row>
    <row r="792" spans="1:26" ht="12.75" customHeight="1">
      <c r="A792" s="162"/>
      <c r="B792" s="162"/>
      <c r="C792" s="147"/>
      <c r="D792" s="147"/>
      <c r="E792" s="147"/>
      <c r="F792" s="147"/>
      <c r="G792" s="147"/>
      <c r="H792" s="148"/>
      <c r="I792" s="147"/>
      <c r="J792" s="147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</row>
    <row r="793" spans="1:26" ht="12.75" customHeight="1">
      <c r="A793" s="162"/>
      <c r="B793" s="162"/>
      <c r="C793" s="147"/>
      <c r="D793" s="147"/>
      <c r="E793" s="147"/>
      <c r="F793" s="147"/>
      <c r="G793" s="147"/>
      <c r="H793" s="148"/>
      <c r="I793" s="147"/>
      <c r="J793" s="147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</row>
    <row r="794" spans="1:26" ht="12.75" customHeight="1">
      <c r="A794" s="162"/>
      <c r="B794" s="162"/>
      <c r="C794" s="147"/>
      <c r="D794" s="147"/>
      <c r="E794" s="147"/>
      <c r="F794" s="147"/>
      <c r="G794" s="147"/>
      <c r="H794" s="148"/>
      <c r="I794" s="147"/>
      <c r="J794" s="147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</row>
    <row r="795" spans="1:26" ht="12.75" customHeight="1">
      <c r="A795" s="162"/>
      <c r="B795" s="162"/>
      <c r="C795" s="147"/>
      <c r="D795" s="147"/>
      <c r="E795" s="147"/>
      <c r="F795" s="147"/>
      <c r="G795" s="147"/>
      <c r="H795" s="148"/>
      <c r="I795" s="147"/>
      <c r="J795" s="147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</row>
    <row r="796" spans="1:26" ht="12.75" customHeight="1">
      <c r="A796" s="162"/>
      <c r="B796" s="162"/>
      <c r="C796" s="147"/>
      <c r="D796" s="147"/>
      <c r="E796" s="147"/>
      <c r="F796" s="147"/>
      <c r="G796" s="147"/>
      <c r="H796" s="148"/>
      <c r="I796" s="147"/>
      <c r="J796" s="147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</row>
    <row r="797" spans="1:26" ht="12.75" customHeight="1">
      <c r="A797" s="162"/>
      <c r="B797" s="162"/>
      <c r="C797" s="147"/>
      <c r="D797" s="147"/>
      <c r="E797" s="147"/>
      <c r="F797" s="147"/>
      <c r="G797" s="147"/>
      <c r="H797" s="148"/>
      <c r="I797" s="147"/>
      <c r="J797" s="147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</row>
    <row r="798" spans="1:26" ht="12.75" customHeight="1">
      <c r="A798" s="162"/>
      <c r="B798" s="162"/>
      <c r="C798" s="147"/>
      <c r="D798" s="147"/>
      <c r="E798" s="147"/>
      <c r="F798" s="147"/>
      <c r="G798" s="147"/>
      <c r="H798" s="148"/>
      <c r="I798" s="147"/>
      <c r="J798" s="147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</row>
    <row r="799" spans="1:26" ht="12.75" customHeight="1">
      <c r="A799" s="162"/>
      <c r="B799" s="162"/>
      <c r="C799" s="147"/>
      <c r="D799" s="147"/>
      <c r="E799" s="147"/>
      <c r="F799" s="147"/>
      <c r="G799" s="147"/>
      <c r="H799" s="148"/>
      <c r="I799" s="147"/>
      <c r="J799" s="147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</row>
    <row r="800" spans="1:26" ht="12.75" customHeight="1">
      <c r="A800" s="162"/>
      <c r="B800" s="162"/>
      <c r="C800" s="147"/>
      <c r="D800" s="147"/>
      <c r="E800" s="147"/>
      <c r="F800" s="147"/>
      <c r="G800" s="147"/>
      <c r="H800" s="148"/>
      <c r="I800" s="147"/>
      <c r="J800" s="147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</row>
    <row r="801" spans="1:26" ht="12.75" customHeight="1">
      <c r="A801" s="162"/>
      <c r="B801" s="162"/>
      <c r="C801" s="147"/>
      <c r="D801" s="147"/>
      <c r="E801" s="147"/>
      <c r="F801" s="147"/>
      <c r="G801" s="147"/>
      <c r="H801" s="148"/>
      <c r="I801" s="147"/>
      <c r="J801" s="147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</row>
    <row r="802" spans="1:26" ht="12.75" customHeight="1">
      <c r="A802" s="162"/>
      <c r="B802" s="162"/>
      <c r="C802" s="147"/>
      <c r="D802" s="147"/>
      <c r="E802" s="147"/>
      <c r="F802" s="147"/>
      <c r="G802" s="147"/>
      <c r="H802" s="148"/>
      <c r="I802" s="147"/>
      <c r="J802" s="147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</row>
    <row r="803" spans="1:26" ht="12.75" customHeight="1">
      <c r="A803" s="162"/>
      <c r="B803" s="162"/>
      <c r="C803" s="147"/>
      <c r="D803" s="147"/>
      <c r="E803" s="147"/>
      <c r="F803" s="147"/>
      <c r="G803" s="147"/>
      <c r="H803" s="148"/>
      <c r="I803" s="147"/>
      <c r="J803" s="147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</row>
    <row r="804" spans="1:26" ht="12.75" customHeight="1">
      <c r="A804" s="162"/>
      <c r="B804" s="162"/>
      <c r="C804" s="147"/>
      <c r="D804" s="147"/>
      <c r="E804" s="147"/>
      <c r="F804" s="147"/>
      <c r="G804" s="147"/>
      <c r="H804" s="148"/>
      <c r="I804" s="147"/>
      <c r="J804" s="147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</row>
    <row r="805" spans="1:26" ht="12.75" customHeight="1">
      <c r="A805" s="162"/>
      <c r="B805" s="162"/>
      <c r="C805" s="147"/>
      <c r="D805" s="147"/>
      <c r="E805" s="147"/>
      <c r="F805" s="147"/>
      <c r="G805" s="147"/>
      <c r="H805" s="148"/>
      <c r="I805" s="147"/>
      <c r="J805" s="147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</row>
    <row r="806" spans="1:26" ht="12.75" customHeight="1">
      <c r="A806" s="162"/>
      <c r="B806" s="162"/>
      <c r="C806" s="147"/>
      <c r="D806" s="147"/>
      <c r="E806" s="147"/>
      <c r="F806" s="147"/>
      <c r="G806" s="147"/>
      <c r="H806" s="148"/>
      <c r="I806" s="147"/>
      <c r="J806" s="147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</row>
    <row r="807" spans="1:26" ht="12.75" customHeight="1">
      <c r="A807" s="162"/>
      <c r="B807" s="162"/>
      <c r="C807" s="147"/>
      <c r="D807" s="147"/>
      <c r="E807" s="147"/>
      <c r="F807" s="147"/>
      <c r="G807" s="147"/>
      <c r="H807" s="148"/>
      <c r="I807" s="147"/>
      <c r="J807" s="147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</row>
    <row r="808" spans="1:26" ht="12.75" customHeight="1">
      <c r="A808" s="162"/>
      <c r="B808" s="162"/>
      <c r="C808" s="147"/>
      <c r="D808" s="147"/>
      <c r="E808" s="147"/>
      <c r="F808" s="147"/>
      <c r="G808" s="147"/>
      <c r="H808" s="148"/>
      <c r="I808" s="147"/>
      <c r="J808" s="147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</row>
    <row r="809" spans="1:26" ht="12.75" customHeight="1">
      <c r="A809" s="162"/>
      <c r="B809" s="162"/>
      <c r="C809" s="147"/>
      <c r="D809" s="147"/>
      <c r="E809" s="147"/>
      <c r="F809" s="147"/>
      <c r="G809" s="147"/>
      <c r="H809" s="148"/>
      <c r="I809" s="147"/>
      <c r="J809" s="147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</row>
    <row r="810" spans="1:26" ht="12.75" customHeight="1">
      <c r="A810" s="162"/>
      <c r="B810" s="162"/>
      <c r="C810" s="147"/>
      <c r="D810" s="147"/>
      <c r="E810" s="147"/>
      <c r="F810" s="147"/>
      <c r="G810" s="147"/>
      <c r="H810" s="148"/>
      <c r="I810" s="147"/>
      <c r="J810" s="147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</row>
    <row r="811" spans="1:26" ht="12.75" customHeight="1">
      <c r="A811" s="162"/>
      <c r="B811" s="162"/>
      <c r="C811" s="147"/>
      <c r="D811" s="147"/>
      <c r="E811" s="147"/>
      <c r="F811" s="147"/>
      <c r="G811" s="147"/>
      <c r="H811" s="148"/>
      <c r="I811" s="147"/>
      <c r="J811" s="147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</row>
    <row r="812" spans="1:26" ht="12.75" customHeight="1">
      <c r="A812" s="162"/>
      <c r="B812" s="162"/>
      <c r="C812" s="147"/>
      <c r="D812" s="147"/>
      <c r="E812" s="147"/>
      <c r="F812" s="147"/>
      <c r="G812" s="147"/>
      <c r="H812" s="148"/>
      <c r="I812" s="147"/>
      <c r="J812" s="147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</row>
    <row r="813" spans="1:26" ht="12.75" customHeight="1">
      <c r="A813" s="162"/>
      <c r="B813" s="162"/>
      <c r="C813" s="147"/>
      <c r="D813" s="147"/>
      <c r="E813" s="147"/>
      <c r="F813" s="147"/>
      <c r="G813" s="147"/>
      <c r="H813" s="148"/>
      <c r="I813" s="147"/>
      <c r="J813" s="147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</row>
    <row r="814" spans="1:26" ht="12.75" customHeight="1">
      <c r="A814" s="162"/>
      <c r="B814" s="162"/>
      <c r="C814" s="147"/>
      <c r="D814" s="147"/>
      <c r="E814" s="147"/>
      <c r="F814" s="147"/>
      <c r="G814" s="147"/>
      <c r="H814" s="148"/>
      <c r="I814" s="147"/>
      <c r="J814" s="147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</row>
    <row r="815" spans="1:26" ht="12.75" customHeight="1">
      <c r="A815" s="162"/>
      <c r="B815" s="162"/>
      <c r="C815" s="147"/>
      <c r="D815" s="147"/>
      <c r="E815" s="147"/>
      <c r="F815" s="147"/>
      <c r="G815" s="147"/>
      <c r="H815" s="148"/>
      <c r="I815" s="147"/>
      <c r="J815" s="147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</row>
    <row r="816" spans="1:26" ht="12.75" customHeight="1">
      <c r="A816" s="162"/>
      <c r="B816" s="162"/>
      <c r="C816" s="147"/>
      <c r="D816" s="147"/>
      <c r="E816" s="147"/>
      <c r="F816" s="147"/>
      <c r="G816" s="147"/>
      <c r="H816" s="148"/>
      <c r="I816" s="147"/>
      <c r="J816" s="147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</row>
    <row r="817" spans="1:26" ht="12.75" customHeight="1">
      <c r="A817" s="162"/>
      <c r="B817" s="162"/>
      <c r="C817" s="147"/>
      <c r="D817" s="147"/>
      <c r="E817" s="147"/>
      <c r="F817" s="147"/>
      <c r="G817" s="147"/>
      <c r="H817" s="148"/>
      <c r="I817" s="147"/>
      <c r="J817" s="147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</row>
    <row r="818" spans="1:26" ht="12.75" customHeight="1">
      <c r="A818" s="162"/>
      <c r="B818" s="162"/>
      <c r="C818" s="147"/>
      <c r="D818" s="147"/>
      <c r="E818" s="147"/>
      <c r="F818" s="147"/>
      <c r="G818" s="147"/>
      <c r="H818" s="148"/>
      <c r="I818" s="147"/>
      <c r="J818" s="147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</row>
    <row r="819" spans="1:26" ht="12.75" customHeight="1">
      <c r="A819" s="162"/>
      <c r="B819" s="162"/>
      <c r="C819" s="147"/>
      <c r="D819" s="147"/>
      <c r="E819" s="147"/>
      <c r="F819" s="147"/>
      <c r="G819" s="147"/>
      <c r="H819" s="148"/>
      <c r="I819" s="147"/>
      <c r="J819" s="147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</row>
    <row r="820" spans="1:26" ht="12.75" customHeight="1">
      <c r="A820" s="162"/>
      <c r="B820" s="162"/>
      <c r="C820" s="147"/>
      <c r="D820" s="147"/>
      <c r="E820" s="147"/>
      <c r="F820" s="147"/>
      <c r="G820" s="147"/>
      <c r="H820" s="148"/>
      <c r="I820" s="147"/>
      <c r="J820" s="147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</row>
    <row r="821" spans="1:26" ht="12.75" customHeight="1">
      <c r="A821" s="162"/>
      <c r="B821" s="162"/>
      <c r="C821" s="147"/>
      <c r="D821" s="147"/>
      <c r="E821" s="147"/>
      <c r="F821" s="147"/>
      <c r="G821" s="147"/>
      <c r="H821" s="148"/>
      <c r="I821" s="147"/>
      <c r="J821" s="147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</row>
    <row r="822" spans="1:26" ht="12.75" customHeight="1">
      <c r="A822" s="162"/>
      <c r="B822" s="162"/>
      <c r="C822" s="147"/>
      <c r="D822" s="147"/>
      <c r="E822" s="147"/>
      <c r="F822" s="147"/>
      <c r="G822" s="147"/>
      <c r="H822" s="148"/>
      <c r="I822" s="147"/>
      <c r="J822" s="147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</row>
    <row r="823" spans="1:26" ht="12.75" customHeight="1">
      <c r="A823" s="162"/>
      <c r="B823" s="162"/>
      <c r="C823" s="147"/>
      <c r="D823" s="147"/>
      <c r="E823" s="147"/>
      <c r="F823" s="147"/>
      <c r="G823" s="147"/>
      <c r="H823" s="148"/>
      <c r="I823" s="147"/>
      <c r="J823" s="147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</row>
    <row r="824" spans="1:26" ht="12.75" customHeight="1">
      <c r="A824" s="162"/>
      <c r="B824" s="162"/>
      <c r="C824" s="147"/>
      <c r="D824" s="147"/>
      <c r="E824" s="147"/>
      <c r="F824" s="147"/>
      <c r="G824" s="147"/>
      <c r="H824" s="148"/>
      <c r="I824" s="147"/>
      <c r="J824" s="147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</row>
    <row r="825" spans="1:26" ht="12.75" customHeight="1">
      <c r="A825" s="162"/>
      <c r="B825" s="162"/>
      <c r="C825" s="147"/>
      <c r="D825" s="147"/>
      <c r="E825" s="147"/>
      <c r="F825" s="147"/>
      <c r="G825" s="147"/>
      <c r="H825" s="148"/>
      <c r="I825" s="147"/>
      <c r="J825" s="147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</row>
    <row r="826" spans="1:26" ht="12.75" customHeight="1">
      <c r="A826" s="162"/>
      <c r="B826" s="162"/>
      <c r="C826" s="147"/>
      <c r="D826" s="147"/>
      <c r="E826" s="147"/>
      <c r="F826" s="147"/>
      <c r="G826" s="147"/>
      <c r="H826" s="148"/>
      <c r="I826" s="147"/>
      <c r="J826" s="147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</row>
    <row r="827" spans="1:26" ht="12.75" customHeight="1">
      <c r="A827" s="162"/>
      <c r="B827" s="162"/>
      <c r="C827" s="147"/>
      <c r="D827" s="147"/>
      <c r="E827" s="147"/>
      <c r="F827" s="147"/>
      <c r="G827" s="147"/>
      <c r="H827" s="148"/>
      <c r="I827" s="147"/>
      <c r="J827" s="147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</row>
    <row r="828" spans="1:26" ht="12.75" customHeight="1">
      <c r="A828" s="162"/>
      <c r="B828" s="162"/>
      <c r="C828" s="147"/>
      <c r="D828" s="147"/>
      <c r="E828" s="147"/>
      <c r="F828" s="147"/>
      <c r="G828" s="147"/>
      <c r="H828" s="148"/>
      <c r="I828" s="147"/>
      <c r="J828" s="147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</row>
    <row r="829" spans="1:26" ht="12.75" customHeight="1">
      <c r="A829" s="162"/>
      <c r="B829" s="162"/>
      <c r="C829" s="147"/>
      <c r="D829" s="147"/>
      <c r="E829" s="147"/>
      <c r="F829" s="147"/>
      <c r="G829" s="147"/>
      <c r="H829" s="148"/>
      <c r="I829" s="147"/>
      <c r="J829" s="147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</row>
    <row r="830" spans="1:26" ht="12.75" customHeight="1">
      <c r="A830" s="162"/>
      <c r="B830" s="162"/>
      <c r="C830" s="147"/>
      <c r="D830" s="147"/>
      <c r="E830" s="147"/>
      <c r="F830" s="147"/>
      <c r="G830" s="147"/>
      <c r="H830" s="148"/>
      <c r="I830" s="147"/>
      <c r="J830" s="147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</row>
    <row r="831" spans="1:26" ht="12.75" customHeight="1">
      <c r="A831" s="162"/>
      <c r="B831" s="162"/>
      <c r="C831" s="147"/>
      <c r="D831" s="147"/>
      <c r="E831" s="147"/>
      <c r="F831" s="147"/>
      <c r="G831" s="147"/>
      <c r="H831" s="148"/>
      <c r="I831" s="147"/>
      <c r="J831" s="147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</row>
    <row r="832" spans="1:26" ht="12.75" customHeight="1">
      <c r="A832" s="162"/>
      <c r="B832" s="162"/>
      <c r="C832" s="147"/>
      <c r="D832" s="147"/>
      <c r="E832" s="147"/>
      <c r="F832" s="147"/>
      <c r="G832" s="147"/>
      <c r="H832" s="148"/>
      <c r="I832" s="147"/>
      <c r="J832" s="147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</row>
    <row r="833" spans="1:26" ht="12.75" customHeight="1">
      <c r="A833" s="162"/>
      <c r="B833" s="162"/>
      <c r="C833" s="147"/>
      <c r="D833" s="147"/>
      <c r="E833" s="147"/>
      <c r="F833" s="147"/>
      <c r="G833" s="147"/>
      <c r="H833" s="148"/>
      <c r="I833" s="147"/>
      <c r="J833" s="147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</row>
    <row r="834" spans="1:26" ht="12.75" customHeight="1">
      <c r="A834" s="162"/>
      <c r="B834" s="162"/>
      <c r="C834" s="147"/>
      <c r="D834" s="147"/>
      <c r="E834" s="147"/>
      <c r="F834" s="147"/>
      <c r="G834" s="147"/>
      <c r="H834" s="148"/>
      <c r="I834" s="147"/>
      <c r="J834" s="147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</row>
    <row r="835" spans="1:26" ht="12.75" customHeight="1">
      <c r="A835" s="162"/>
      <c r="B835" s="162"/>
      <c r="C835" s="147"/>
      <c r="D835" s="147"/>
      <c r="E835" s="147"/>
      <c r="F835" s="147"/>
      <c r="G835" s="147"/>
      <c r="H835" s="148"/>
      <c r="I835" s="147"/>
      <c r="J835" s="147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</row>
    <row r="836" spans="1:26" ht="12.75" customHeight="1">
      <c r="A836" s="162"/>
      <c r="B836" s="162"/>
      <c r="C836" s="147"/>
      <c r="D836" s="147"/>
      <c r="E836" s="147"/>
      <c r="F836" s="147"/>
      <c r="G836" s="147"/>
      <c r="H836" s="148"/>
      <c r="I836" s="147"/>
      <c r="J836" s="147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</row>
    <row r="837" spans="1:26" ht="12.75" customHeight="1">
      <c r="A837" s="162"/>
      <c r="B837" s="162"/>
      <c r="C837" s="147"/>
      <c r="D837" s="147"/>
      <c r="E837" s="147"/>
      <c r="F837" s="147"/>
      <c r="G837" s="147"/>
      <c r="H837" s="148"/>
      <c r="I837" s="147"/>
      <c r="J837" s="147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</row>
    <row r="838" spans="1:26" ht="12.75" customHeight="1">
      <c r="A838" s="162"/>
      <c r="B838" s="162"/>
      <c r="C838" s="147"/>
      <c r="D838" s="147"/>
      <c r="E838" s="147"/>
      <c r="F838" s="147"/>
      <c r="G838" s="147"/>
      <c r="H838" s="148"/>
      <c r="I838" s="147"/>
      <c r="J838" s="147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</row>
    <row r="839" spans="1:26" ht="12.75" customHeight="1">
      <c r="A839" s="162"/>
      <c r="B839" s="162"/>
      <c r="C839" s="147"/>
      <c r="D839" s="147"/>
      <c r="E839" s="147"/>
      <c r="F839" s="147"/>
      <c r="G839" s="147"/>
      <c r="H839" s="148"/>
      <c r="I839" s="147"/>
      <c r="J839" s="147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</row>
    <row r="840" spans="1:26" ht="12.75" customHeight="1">
      <c r="A840" s="162"/>
      <c r="B840" s="162"/>
      <c r="C840" s="147"/>
      <c r="D840" s="147"/>
      <c r="E840" s="147"/>
      <c r="F840" s="147"/>
      <c r="G840" s="147"/>
      <c r="H840" s="148"/>
      <c r="I840" s="147"/>
      <c r="J840" s="147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</row>
    <row r="841" spans="1:26" ht="12.75" customHeight="1">
      <c r="A841" s="162"/>
      <c r="B841" s="162"/>
      <c r="C841" s="147"/>
      <c r="D841" s="147"/>
      <c r="E841" s="147"/>
      <c r="F841" s="147"/>
      <c r="G841" s="147"/>
      <c r="H841" s="148"/>
      <c r="I841" s="147"/>
      <c r="J841" s="147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</row>
    <row r="842" spans="1:26" ht="12.75" customHeight="1">
      <c r="A842" s="162"/>
      <c r="B842" s="162"/>
      <c r="C842" s="147"/>
      <c r="D842" s="147"/>
      <c r="E842" s="147"/>
      <c r="F842" s="147"/>
      <c r="G842" s="147"/>
      <c r="H842" s="148"/>
      <c r="I842" s="147"/>
      <c r="J842" s="147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</row>
    <row r="843" spans="1:26" ht="12.75" customHeight="1">
      <c r="A843" s="162"/>
      <c r="B843" s="162"/>
      <c r="C843" s="147"/>
      <c r="D843" s="147"/>
      <c r="E843" s="147"/>
      <c r="F843" s="147"/>
      <c r="G843" s="147"/>
      <c r="H843" s="148"/>
      <c r="I843" s="147"/>
      <c r="J843" s="147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</row>
    <row r="844" spans="1:26" ht="12.75" customHeight="1">
      <c r="A844" s="162"/>
      <c r="B844" s="162"/>
      <c r="C844" s="147"/>
      <c r="D844" s="147"/>
      <c r="E844" s="147"/>
      <c r="F844" s="147"/>
      <c r="G844" s="147"/>
      <c r="H844" s="148"/>
      <c r="I844" s="147"/>
      <c r="J844" s="147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</row>
    <row r="845" spans="1:26" ht="12.75" customHeight="1">
      <c r="A845" s="162"/>
      <c r="B845" s="162"/>
      <c r="C845" s="147"/>
      <c r="D845" s="147"/>
      <c r="E845" s="147"/>
      <c r="F845" s="147"/>
      <c r="G845" s="147"/>
      <c r="H845" s="148"/>
      <c r="I845" s="147"/>
      <c r="J845" s="147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</row>
    <row r="846" spans="1:26" ht="12.75" customHeight="1">
      <c r="A846" s="162"/>
      <c r="B846" s="162"/>
      <c r="C846" s="147"/>
      <c r="D846" s="147"/>
      <c r="E846" s="147"/>
      <c r="F846" s="147"/>
      <c r="G846" s="147"/>
      <c r="H846" s="148"/>
      <c r="I846" s="147"/>
      <c r="J846" s="147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</row>
    <row r="847" spans="1:26" ht="12.75" customHeight="1">
      <c r="A847" s="162"/>
      <c r="B847" s="162"/>
      <c r="C847" s="147"/>
      <c r="D847" s="147"/>
      <c r="E847" s="147"/>
      <c r="F847" s="147"/>
      <c r="G847" s="147"/>
      <c r="H847" s="148"/>
      <c r="I847" s="147"/>
      <c r="J847" s="147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</row>
    <row r="848" spans="1:26" ht="12.75" customHeight="1">
      <c r="A848" s="162"/>
      <c r="B848" s="162"/>
      <c r="C848" s="147"/>
      <c r="D848" s="147"/>
      <c r="E848" s="147"/>
      <c r="F848" s="147"/>
      <c r="G848" s="147"/>
      <c r="H848" s="148"/>
      <c r="I848" s="147"/>
      <c r="J848" s="147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</row>
    <row r="849" spans="1:26" ht="12.75" customHeight="1">
      <c r="A849" s="162"/>
      <c r="B849" s="162"/>
      <c r="C849" s="147"/>
      <c r="D849" s="147"/>
      <c r="E849" s="147"/>
      <c r="F849" s="147"/>
      <c r="G849" s="147"/>
      <c r="H849" s="148"/>
      <c r="I849" s="147"/>
      <c r="J849" s="147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</row>
    <row r="850" spans="1:26" ht="12.75" customHeight="1">
      <c r="A850" s="162"/>
      <c r="B850" s="162"/>
      <c r="C850" s="147"/>
      <c r="D850" s="147"/>
      <c r="E850" s="147"/>
      <c r="F850" s="147"/>
      <c r="G850" s="147"/>
      <c r="H850" s="148"/>
      <c r="I850" s="147"/>
      <c r="J850" s="147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</row>
    <row r="851" spans="1:26" ht="12.75" customHeight="1">
      <c r="A851" s="162"/>
      <c r="B851" s="162"/>
      <c r="C851" s="147"/>
      <c r="D851" s="147"/>
      <c r="E851" s="147"/>
      <c r="F851" s="147"/>
      <c r="G851" s="147"/>
      <c r="H851" s="148"/>
      <c r="I851" s="147"/>
      <c r="J851" s="147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</row>
    <row r="852" spans="1:26" ht="12.75" customHeight="1">
      <c r="A852" s="162"/>
      <c r="B852" s="162"/>
      <c r="C852" s="147"/>
      <c r="D852" s="147"/>
      <c r="E852" s="147"/>
      <c r="F852" s="147"/>
      <c r="G852" s="147"/>
      <c r="H852" s="148"/>
      <c r="I852" s="147"/>
      <c r="J852" s="147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</row>
    <row r="853" spans="1:26" ht="12.75" customHeight="1">
      <c r="A853" s="162"/>
      <c r="B853" s="162"/>
      <c r="C853" s="147"/>
      <c r="D853" s="147"/>
      <c r="E853" s="147"/>
      <c r="F853" s="147"/>
      <c r="G853" s="147"/>
      <c r="H853" s="148"/>
      <c r="I853" s="147"/>
      <c r="J853" s="147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</row>
    <row r="854" spans="1:26" ht="12.75" customHeight="1">
      <c r="A854" s="162"/>
      <c r="B854" s="162"/>
      <c r="C854" s="147"/>
      <c r="D854" s="147"/>
      <c r="E854" s="147"/>
      <c r="F854" s="147"/>
      <c r="G854" s="147"/>
      <c r="H854" s="148"/>
      <c r="I854" s="147"/>
      <c r="J854" s="147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</row>
    <row r="855" spans="1:26" ht="12.75" customHeight="1">
      <c r="A855" s="162"/>
      <c r="B855" s="162"/>
      <c r="C855" s="147"/>
      <c r="D855" s="147"/>
      <c r="E855" s="147"/>
      <c r="F855" s="147"/>
      <c r="G855" s="147"/>
      <c r="H855" s="148"/>
      <c r="I855" s="147"/>
      <c r="J855" s="147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</row>
    <row r="856" spans="1:26" ht="12.75" customHeight="1">
      <c r="A856" s="162"/>
      <c r="B856" s="162"/>
      <c r="C856" s="147"/>
      <c r="D856" s="147"/>
      <c r="E856" s="147"/>
      <c r="F856" s="147"/>
      <c r="G856" s="147"/>
      <c r="H856" s="148"/>
      <c r="I856" s="147"/>
      <c r="J856" s="147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</row>
    <row r="857" spans="1:26" ht="12.75" customHeight="1">
      <c r="A857" s="162"/>
      <c r="B857" s="162"/>
      <c r="C857" s="147"/>
      <c r="D857" s="147"/>
      <c r="E857" s="147"/>
      <c r="F857" s="147"/>
      <c r="G857" s="147"/>
      <c r="H857" s="148"/>
      <c r="I857" s="147"/>
      <c r="J857" s="147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</row>
    <row r="858" spans="1:26" ht="12.75" customHeight="1">
      <c r="A858" s="162"/>
      <c r="B858" s="162"/>
      <c r="C858" s="147"/>
      <c r="D858" s="147"/>
      <c r="E858" s="147"/>
      <c r="F858" s="147"/>
      <c r="G858" s="147"/>
      <c r="H858" s="148"/>
      <c r="I858" s="147"/>
      <c r="J858" s="147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</row>
    <row r="859" spans="1:26" ht="12.75" customHeight="1">
      <c r="A859" s="162"/>
      <c r="B859" s="162"/>
      <c r="C859" s="147"/>
      <c r="D859" s="147"/>
      <c r="E859" s="147"/>
      <c r="F859" s="147"/>
      <c r="G859" s="147"/>
      <c r="H859" s="148"/>
      <c r="I859" s="147"/>
      <c r="J859" s="147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</row>
    <row r="860" spans="1:26" ht="12.75" customHeight="1">
      <c r="A860" s="162"/>
      <c r="B860" s="162"/>
      <c r="C860" s="147"/>
      <c r="D860" s="147"/>
      <c r="E860" s="147"/>
      <c r="F860" s="147"/>
      <c r="G860" s="147"/>
      <c r="H860" s="148"/>
      <c r="I860" s="147"/>
      <c r="J860" s="147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</row>
    <row r="861" spans="1:26" ht="12.75" customHeight="1">
      <c r="A861" s="162"/>
      <c r="B861" s="162"/>
      <c r="C861" s="147"/>
      <c r="D861" s="147"/>
      <c r="E861" s="147"/>
      <c r="F861" s="147"/>
      <c r="G861" s="147"/>
      <c r="H861" s="148"/>
      <c r="I861" s="147"/>
      <c r="J861" s="147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</row>
    <row r="862" spans="1:26" ht="12.75" customHeight="1">
      <c r="A862" s="162"/>
      <c r="B862" s="162"/>
      <c r="C862" s="147"/>
      <c r="D862" s="147"/>
      <c r="E862" s="147"/>
      <c r="F862" s="147"/>
      <c r="G862" s="147"/>
      <c r="H862" s="148"/>
      <c r="I862" s="147"/>
      <c r="J862" s="147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</row>
    <row r="863" spans="1:26" ht="12.75" customHeight="1">
      <c r="A863" s="162"/>
      <c r="B863" s="162"/>
      <c r="C863" s="147"/>
      <c r="D863" s="147"/>
      <c r="E863" s="147"/>
      <c r="F863" s="147"/>
      <c r="G863" s="147"/>
      <c r="H863" s="148"/>
      <c r="I863" s="147"/>
      <c r="J863" s="147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</row>
    <row r="864" spans="1:26" ht="12.75" customHeight="1">
      <c r="A864" s="162"/>
      <c r="B864" s="162"/>
      <c r="C864" s="147"/>
      <c r="D864" s="147"/>
      <c r="E864" s="147"/>
      <c r="F864" s="147"/>
      <c r="G864" s="147"/>
      <c r="H864" s="148"/>
      <c r="I864" s="147"/>
      <c r="J864" s="147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</row>
    <row r="865" spans="1:26" ht="12.75" customHeight="1">
      <c r="A865" s="162"/>
      <c r="B865" s="162"/>
      <c r="C865" s="147"/>
      <c r="D865" s="147"/>
      <c r="E865" s="147"/>
      <c r="F865" s="147"/>
      <c r="G865" s="147"/>
      <c r="H865" s="148"/>
      <c r="I865" s="147"/>
      <c r="J865" s="147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</row>
    <row r="866" spans="1:26" ht="12.75" customHeight="1">
      <c r="A866" s="162"/>
      <c r="B866" s="162"/>
      <c r="C866" s="147"/>
      <c r="D866" s="147"/>
      <c r="E866" s="147"/>
      <c r="F866" s="147"/>
      <c r="G866" s="147"/>
      <c r="H866" s="148"/>
      <c r="I866" s="147"/>
      <c r="J866" s="147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</row>
    <row r="867" spans="1:26" ht="12.75" customHeight="1">
      <c r="A867" s="162"/>
      <c r="B867" s="162"/>
      <c r="C867" s="147"/>
      <c r="D867" s="147"/>
      <c r="E867" s="147"/>
      <c r="F867" s="147"/>
      <c r="G867" s="147"/>
      <c r="H867" s="148"/>
      <c r="I867" s="147"/>
      <c r="J867" s="147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</row>
    <row r="868" spans="1:26" ht="12.75" customHeight="1">
      <c r="A868" s="162"/>
      <c r="B868" s="162"/>
      <c r="C868" s="147"/>
      <c r="D868" s="147"/>
      <c r="E868" s="147"/>
      <c r="F868" s="147"/>
      <c r="G868" s="147"/>
      <c r="H868" s="148"/>
      <c r="I868" s="147"/>
      <c r="J868" s="147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</row>
    <row r="869" spans="1:26" ht="12.75" customHeight="1">
      <c r="A869" s="162"/>
      <c r="B869" s="162"/>
      <c r="C869" s="147"/>
      <c r="D869" s="147"/>
      <c r="E869" s="147"/>
      <c r="F869" s="147"/>
      <c r="G869" s="147"/>
      <c r="H869" s="148"/>
      <c r="I869" s="147"/>
      <c r="J869" s="147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</row>
    <row r="870" spans="1:26" ht="12.75" customHeight="1">
      <c r="A870" s="162"/>
      <c r="B870" s="162"/>
      <c r="C870" s="147"/>
      <c r="D870" s="147"/>
      <c r="E870" s="147"/>
      <c r="F870" s="147"/>
      <c r="G870" s="147"/>
      <c r="H870" s="148"/>
      <c r="I870" s="147"/>
      <c r="J870" s="147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</row>
    <row r="871" spans="1:26" ht="12.75" customHeight="1">
      <c r="A871" s="162"/>
      <c r="B871" s="162"/>
      <c r="C871" s="147"/>
      <c r="D871" s="147"/>
      <c r="E871" s="147"/>
      <c r="F871" s="147"/>
      <c r="G871" s="147"/>
      <c r="H871" s="148"/>
      <c r="I871" s="147"/>
      <c r="J871" s="147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</row>
    <row r="872" spans="1:26" ht="12.75" customHeight="1">
      <c r="A872" s="162"/>
      <c r="B872" s="162"/>
      <c r="C872" s="147"/>
      <c r="D872" s="147"/>
      <c r="E872" s="147"/>
      <c r="F872" s="147"/>
      <c r="G872" s="147"/>
      <c r="H872" s="148"/>
      <c r="I872" s="147"/>
      <c r="J872" s="147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</row>
    <row r="873" spans="1:26" ht="12.75" customHeight="1">
      <c r="A873" s="162"/>
      <c r="B873" s="162"/>
      <c r="C873" s="147"/>
      <c r="D873" s="147"/>
      <c r="E873" s="147"/>
      <c r="F873" s="147"/>
      <c r="G873" s="147"/>
      <c r="H873" s="148"/>
      <c r="I873" s="147"/>
      <c r="J873" s="147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</row>
    <row r="874" spans="1:26" ht="12.75" customHeight="1">
      <c r="A874" s="162"/>
      <c r="B874" s="162"/>
      <c r="C874" s="147"/>
      <c r="D874" s="147"/>
      <c r="E874" s="147"/>
      <c r="F874" s="147"/>
      <c r="G874" s="147"/>
      <c r="H874" s="148"/>
      <c r="I874" s="147"/>
      <c r="J874" s="147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</row>
    <row r="875" spans="1:26" ht="12.75" customHeight="1">
      <c r="A875" s="162"/>
      <c r="B875" s="162"/>
      <c r="C875" s="147"/>
      <c r="D875" s="147"/>
      <c r="E875" s="147"/>
      <c r="F875" s="147"/>
      <c r="G875" s="147"/>
      <c r="H875" s="148"/>
      <c r="I875" s="147"/>
      <c r="J875" s="147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</row>
    <row r="876" spans="1:26" ht="12.75" customHeight="1">
      <c r="A876" s="162"/>
      <c r="B876" s="162"/>
      <c r="C876" s="147"/>
      <c r="D876" s="147"/>
      <c r="E876" s="147"/>
      <c r="F876" s="147"/>
      <c r="G876" s="147"/>
      <c r="H876" s="148"/>
      <c r="I876" s="147"/>
      <c r="J876" s="147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</row>
    <row r="877" spans="1:26" ht="12.75" customHeight="1">
      <c r="A877" s="162"/>
      <c r="B877" s="162"/>
      <c r="C877" s="147"/>
      <c r="D877" s="147"/>
      <c r="E877" s="147"/>
      <c r="F877" s="147"/>
      <c r="G877" s="147"/>
      <c r="H877" s="148"/>
      <c r="I877" s="147"/>
      <c r="J877" s="147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</row>
    <row r="878" spans="1:26" ht="12.75" customHeight="1">
      <c r="A878" s="162"/>
      <c r="B878" s="162"/>
      <c r="C878" s="147"/>
      <c r="D878" s="147"/>
      <c r="E878" s="147"/>
      <c r="F878" s="147"/>
      <c r="G878" s="147"/>
      <c r="H878" s="148"/>
      <c r="I878" s="147"/>
      <c r="J878" s="147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</row>
    <row r="879" spans="1:26" ht="12.75" customHeight="1">
      <c r="A879" s="162"/>
      <c r="B879" s="162"/>
      <c r="C879" s="147"/>
      <c r="D879" s="147"/>
      <c r="E879" s="147"/>
      <c r="F879" s="147"/>
      <c r="G879" s="147"/>
      <c r="H879" s="148"/>
      <c r="I879" s="147"/>
      <c r="J879" s="147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</row>
    <row r="880" spans="1:26" ht="12.75" customHeight="1">
      <c r="A880" s="162"/>
      <c r="B880" s="162"/>
      <c r="C880" s="147"/>
      <c r="D880" s="147"/>
      <c r="E880" s="147"/>
      <c r="F880" s="147"/>
      <c r="G880" s="147"/>
      <c r="H880" s="148"/>
      <c r="I880" s="147"/>
      <c r="J880" s="147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</row>
    <row r="881" spans="1:26" ht="12.75" customHeight="1">
      <c r="A881" s="162"/>
      <c r="B881" s="162"/>
      <c r="C881" s="147"/>
      <c r="D881" s="147"/>
      <c r="E881" s="147"/>
      <c r="F881" s="147"/>
      <c r="G881" s="147"/>
      <c r="H881" s="148"/>
      <c r="I881" s="147"/>
      <c r="J881" s="147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</row>
    <row r="882" spans="1:26" ht="12.75" customHeight="1">
      <c r="A882" s="162"/>
      <c r="B882" s="162"/>
      <c r="C882" s="147"/>
      <c r="D882" s="147"/>
      <c r="E882" s="147"/>
      <c r="F882" s="147"/>
      <c r="G882" s="147"/>
      <c r="H882" s="148"/>
      <c r="I882" s="147"/>
      <c r="J882" s="147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</row>
    <row r="883" spans="1:26" ht="12.75" customHeight="1">
      <c r="A883" s="162"/>
      <c r="B883" s="162"/>
      <c r="C883" s="147"/>
      <c r="D883" s="147"/>
      <c r="E883" s="147"/>
      <c r="F883" s="147"/>
      <c r="G883" s="147"/>
      <c r="H883" s="148"/>
      <c r="I883" s="147"/>
      <c r="J883" s="147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</row>
    <row r="884" spans="1:26" ht="12.75" customHeight="1">
      <c r="A884" s="162"/>
      <c r="B884" s="162"/>
      <c r="C884" s="147"/>
      <c r="D884" s="147"/>
      <c r="E884" s="147"/>
      <c r="F884" s="147"/>
      <c r="G884" s="147"/>
      <c r="H884" s="148"/>
      <c r="I884" s="147"/>
      <c r="J884" s="147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</row>
    <row r="885" spans="1:26" ht="12.75" customHeight="1">
      <c r="A885" s="162"/>
      <c r="B885" s="162"/>
      <c r="C885" s="147"/>
      <c r="D885" s="147"/>
      <c r="E885" s="147"/>
      <c r="F885" s="147"/>
      <c r="G885" s="147"/>
      <c r="H885" s="148"/>
      <c r="I885" s="147"/>
      <c r="J885" s="147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</row>
    <row r="886" spans="1:26" ht="12.75" customHeight="1">
      <c r="A886" s="162"/>
      <c r="B886" s="162"/>
      <c r="C886" s="147"/>
      <c r="D886" s="147"/>
      <c r="E886" s="147"/>
      <c r="F886" s="147"/>
      <c r="G886" s="147"/>
      <c r="H886" s="148"/>
      <c r="I886" s="147"/>
      <c r="J886" s="147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</row>
    <row r="887" spans="1:26" ht="12.75" customHeight="1">
      <c r="A887" s="162"/>
      <c r="B887" s="162"/>
      <c r="C887" s="147"/>
      <c r="D887" s="147"/>
      <c r="E887" s="147"/>
      <c r="F887" s="147"/>
      <c r="G887" s="147"/>
      <c r="H887" s="148"/>
      <c r="I887" s="147"/>
      <c r="J887" s="147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</row>
    <row r="888" spans="1:26" ht="12.75" customHeight="1">
      <c r="A888" s="162"/>
      <c r="B888" s="162"/>
      <c r="C888" s="147"/>
      <c r="D888" s="147"/>
      <c r="E888" s="147"/>
      <c r="F888" s="147"/>
      <c r="G888" s="147"/>
      <c r="H888" s="148"/>
      <c r="I888" s="147"/>
      <c r="J888" s="147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</row>
    <row r="889" spans="1:26" ht="12.75" customHeight="1">
      <c r="A889" s="162"/>
      <c r="B889" s="162"/>
      <c r="C889" s="147"/>
      <c r="D889" s="147"/>
      <c r="E889" s="147"/>
      <c r="F889" s="147"/>
      <c r="G889" s="147"/>
      <c r="H889" s="148"/>
      <c r="I889" s="147"/>
      <c r="J889" s="147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</row>
    <row r="890" spans="1:26" ht="12.75" customHeight="1">
      <c r="A890" s="162"/>
      <c r="B890" s="162"/>
      <c r="C890" s="147"/>
      <c r="D890" s="147"/>
      <c r="E890" s="147"/>
      <c r="F890" s="147"/>
      <c r="G890" s="147"/>
      <c r="H890" s="148"/>
      <c r="I890" s="147"/>
      <c r="J890" s="147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</row>
    <row r="891" spans="1:26" ht="12.75" customHeight="1">
      <c r="A891" s="162"/>
      <c r="B891" s="162"/>
      <c r="C891" s="147"/>
      <c r="D891" s="147"/>
      <c r="E891" s="147"/>
      <c r="F891" s="147"/>
      <c r="G891" s="147"/>
      <c r="H891" s="148"/>
      <c r="I891" s="147"/>
      <c r="J891" s="147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</row>
    <row r="892" spans="1:26" ht="12.75" customHeight="1">
      <c r="A892" s="162"/>
      <c r="B892" s="162"/>
      <c r="C892" s="147"/>
      <c r="D892" s="147"/>
      <c r="E892" s="147"/>
      <c r="F892" s="147"/>
      <c r="G892" s="147"/>
      <c r="H892" s="148"/>
      <c r="I892" s="147"/>
      <c r="J892" s="147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</row>
    <row r="893" spans="1:26" ht="12.75" customHeight="1">
      <c r="A893" s="162"/>
      <c r="B893" s="162"/>
      <c r="C893" s="147"/>
      <c r="D893" s="147"/>
      <c r="E893" s="147"/>
      <c r="F893" s="147"/>
      <c r="G893" s="147"/>
      <c r="H893" s="148"/>
      <c r="I893" s="147"/>
      <c r="J893" s="147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</row>
    <row r="894" spans="1:26" ht="12.75" customHeight="1">
      <c r="A894" s="162"/>
      <c r="B894" s="162"/>
      <c r="C894" s="147"/>
      <c r="D894" s="147"/>
      <c r="E894" s="147"/>
      <c r="F894" s="147"/>
      <c r="G894" s="147"/>
      <c r="H894" s="148"/>
      <c r="I894" s="147"/>
      <c r="J894" s="147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</row>
    <row r="895" spans="1:26" ht="12.75" customHeight="1">
      <c r="A895" s="162"/>
      <c r="B895" s="162"/>
      <c r="C895" s="147"/>
      <c r="D895" s="147"/>
      <c r="E895" s="147"/>
      <c r="F895" s="147"/>
      <c r="G895" s="147"/>
      <c r="H895" s="148"/>
      <c r="I895" s="147"/>
      <c r="J895" s="147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</row>
    <row r="896" spans="1:26" ht="12.75" customHeight="1">
      <c r="A896" s="162"/>
      <c r="B896" s="162"/>
      <c r="C896" s="147"/>
      <c r="D896" s="147"/>
      <c r="E896" s="147"/>
      <c r="F896" s="147"/>
      <c r="G896" s="147"/>
      <c r="H896" s="148"/>
      <c r="I896" s="147"/>
      <c r="J896" s="147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</row>
    <row r="897" spans="1:26" ht="12.75" customHeight="1">
      <c r="A897" s="162"/>
      <c r="B897" s="162"/>
      <c r="C897" s="147"/>
      <c r="D897" s="147"/>
      <c r="E897" s="147"/>
      <c r="F897" s="147"/>
      <c r="G897" s="147"/>
      <c r="H897" s="148"/>
      <c r="I897" s="147"/>
      <c r="J897" s="147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</row>
    <row r="898" spans="1:26" ht="12.75" customHeight="1">
      <c r="A898" s="162"/>
      <c r="B898" s="162"/>
      <c r="C898" s="147"/>
      <c r="D898" s="147"/>
      <c r="E898" s="147"/>
      <c r="F898" s="147"/>
      <c r="G898" s="147"/>
      <c r="H898" s="148"/>
      <c r="I898" s="147"/>
      <c r="J898" s="147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</row>
    <row r="899" spans="1:26" ht="12.75" customHeight="1">
      <c r="A899" s="162"/>
      <c r="B899" s="162"/>
      <c r="C899" s="147"/>
      <c r="D899" s="147"/>
      <c r="E899" s="147"/>
      <c r="F899" s="147"/>
      <c r="G899" s="147"/>
      <c r="H899" s="148"/>
      <c r="I899" s="147"/>
      <c r="J899" s="147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</row>
    <row r="900" spans="1:26" ht="12.75" customHeight="1">
      <c r="A900" s="162"/>
      <c r="B900" s="162"/>
      <c r="C900" s="147"/>
      <c r="D900" s="147"/>
      <c r="E900" s="147"/>
      <c r="F900" s="147"/>
      <c r="G900" s="147"/>
      <c r="H900" s="148"/>
      <c r="I900" s="147"/>
      <c r="J900" s="147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</row>
    <row r="901" spans="1:26" ht="12.75" customHeight="1">
      <c r="A901" s="162"/>
      <c r="B901" s="162"/>
      <c r="C901" s="147"/>
      <c r="D901" s="147"/>
      <c r="E901" s="147"/>
      <c r="F901" s="147"/>
      <c r="G901" s="147"/>
      <c r="H901" s="148"/>
      <c r="I901" s="147"/>
      <c r="J901" s="147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</row>
    <row r="902" spans="1:26" ht="12.75" customHeight="1">
      <c r="A902" s="162"/>
      <c r="B902" s="162"/>
      <c r="C902" s="147"/>
      <c r="D902" s="147"/>
      <c r="E902" s="147"/>
      <c r="F902" s="147"/>
      <c r="G902" s="147"/>
      <c r="H902" s="148"/>
      <c r="I902" s="147"/>
      <c r="J902" s="147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</row>
    <row r="903" spans="1:26" ht="12.75" customHeight="1">
      <c r="A903" s="162"/>
      <c r="B903" s="162"/>
      <c r="C903" s="147"/>
      <c r="D903" s="147"/>
      <c r="E903" s="147"/>
      <c r="F903" s="147"/>
      <c r="G903" s="147"/>
      <c r="H903" s="148"/>
      <c r="I903" s="147"/>
      <c r="J903" s="147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</row>
    <row r="904" spans="1:26" ht="12.75" customHeight="1">
      <c r="A904" s="162"/>
      <c r="B904" s="162"/>
      <c r="C904" s="147"/>
      <c r="D904" s="147"/>
      <c r="E904" s="147"/>
      <c r="F904" s="147"/>
      <c r="G904" s="147"/>
      <c r="H904" s="148"/>
      <c r="I904" s="147"/>
      <c r="J904" s="147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</row>
    <row r="905" spans="1:26" ht="12.75" customHeight="1">
      <c r="A905" s="162"/>
      <c r="B905" s="162"/>
      <c r="C905" s="147"/>
      <c r="D905" s="147"/>
      <c r="E905" s="147"/>
      <c r="F905" s="147"/>
      <c r="G905" s="147"/>
      <c r="H905" s="148"/>
      <c r="I905" s="147"/>
      <c r="J905" s="147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</row>
    <row r="906" spans="1:26" ht="12.75" customHeight="1">
      <c r="A906" s="162"/>
      <c r="B906" s="162"/>
      <c r="C906" s="147"/>
      <c r="D906" s="147"/>
      <c r="E906" s="147"/>
      <c r="F906" s="147"/>
      <c r="G906" s="147"/>
      <c r="H906" s="148"/>
      <c r="I906" s="147"/>
      <c r="J906" s="147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</row>
    <row r="907" spans="1:26" ht="12.75" customHeight="1">
      <c r="A907" s="162"/>
      <c r="B907" s="162"/>
      <c r="C907" s="147"/>
      <c r="D907" s="147"/>
      <c r="E907" s="147"/>
      <c r="F907" s="147"/>
      <c r="G907" s="147"/>
      <c r="H907" s="148"/>
      <c r="I907" s="147"/>
      <c r="J907" s="147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</row>
    <row r="908" spans="1:26" ht="12.75" customHeight="1">
      <c r="A908" s="162"/>
      <c r="B908" s="162"/>
      <c r="C908" s="147"/>
      <c r="D908" s="147"/>
      <c r="E908" s="147"/>
      <c r="F908" s="147"/>
      <c r="G908" s="147"/>
      <c r="H908" s="148"/>
      <c r="I908" s="147"/>
      <c r="J908" s="147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</row>
    <row r="909" spans="1:26" ht="12.75" customHeight="1">
      <c r="A909" s="162"/>
      <c r="B909" s="162"/>
      <c r="C909" s="147"/>
      <c r="D909" s="147"/>
      <c r="E909" s="147"/>
      <c r="F909" s="147"/>
      <c r="G909" s="147"/>
      <c r="H909" s="148"/>
      <c r="I909" s="147"/>
      <c r="J909" s="147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</row>
    <row r="910" spans="1:26" ht="12.75" customHeight="1">
      <c r="A910" s="162"/>
      <c r="B910" s="162"/>
      <c r="C910" s="147"/>
      <c r="D910" s="147"/>
      <c r="E910" s="147"/>
      <c r="F910" s="147"/>
      <c r="G910" s="147"/>
      <c r="H910" s="148"/>
      <c r="I910" s="147"/>
      <c r="J910" s="147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</row>
    <row r="911" spans="1:26" ht="12.75" customHeight="1">
      <c r="A911" s="162"/>
      <c r="B911" s="162"/>
      <c r="C911" s="147"/>
      <c r="D911" s="147"/>
      <c r="E911" s="147"/>
      <c r="F911" s="147"/>
      <c r="G911" s="147"/>
      <c r="H911" s="148"/>
      <c r="I911" s="147"/>
      <c r="J911" s="147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</row>
    <row r="912" spans="1:26" ht="12.75" customHeight="1">
      <c r="A912" s="162"/>
      <c r="B912" s="162"/>
      <c r="C912" s="147"/>
      <c r="D912" s="147"/>
      <c r="E912" s="147"/>
      <c r="F912" s="147"/>
      <c r="G912" s="147"/>
      <c r="H912" s="148"/>
      <c r="I912" s="147"/>
      <c r="J912" s="147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</row>
    <row r="913" spans="1:26" ht="12.75" customHeight="1">
      <c r="A913" s="162"/>
      <c r="B913" s="162"/>
      <c r="C913" s="147"/>
      <c r="D913" s="147"/>
      <c r="E913" s="147"/>
      <c r="F913" s="147"/>
      <c r="G913" s="147"/>
      <c r="H913" s="148"/>
      <c r="I913" s="147"/>
      <c r="J913" s="147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</row>
    <row r="914" spans="1:26" ht="12.75" customHeight="1">
      <c r="A914" s="162"/>
      <c r="B914" s="162"/>
      <c r="C914" s="147"/>
      <c r="D914" s="147"/>
      <c r="E914" s="147"/>
      <c r="F914" s="147"/>
      <c r="G914" s="147"/>
      <c r="H914" s="148"/>
      <c r="I914" s="147"/>
      <c r="J914" s="147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</row>
    <row r="915" spans="1:26" ht="12.75" customHeight="1">
      <c r="A915" s="162"/>
      <c r="B915" s="162"/>
      <c r="C915" s="147"/>
      <c r="D915" s="147"/>
      <c r="E915" s="147"/>
      <c r="F915" s="147"/>
      <c r="G915" s="147"/>
      <c r="H915" s="148"/>
      <c r="I915" s="147"/>
      <c r="J915" s="147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</row>
    <row r="916" spans="1:26" ht="12.75" customHeight="1">
      <c r="A916" s="162"/>
      <c r="B916" s="162"/>
      <c r="C916" s="147"/>
      <c r="D916" s="147"/>
      <c r="E916" s="147"/>
      <c r="F916" s="147"/>
      <c r="G916" s="147"/>
      <c r="H916" s="148"/>
      <c r="I916" s="147"/>
      <c r="J916" s="147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</row>
    <row r="917" spans="1:26" ht="12.75" customHeight="1">
      <c r="A917" s="162"/>
      <c r="B917" s="162"/>
      <c r="C917" s="147"/>
      <c r="D917" s="147"/>
      <c r="E917" s="147"/>
      <c r="F917" s="147"/>
      <c r="G917" s="147"/>
      <c r="H917" s="148"/>
      <c r="I917" s="147"/>
      <c r="J917" s="147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</row>
    <row r="918" spans="1:26" ht="12.75" customHeight="1">
      <c r="A918" s="162"/>
      <c r="B918" s="162"/>
      <c r="C918" s="147"/>
      <c r="D918" s="147"/>
      <c r="E918" s="147"/>
      <c r="F918" s="147"/>
      <c r="G918" s="147"/>
      <c r="H918" s="148"/>
      <c r="I918" s="147"/>
      <c r="J918" s="147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</row>
    <row r="919" spans="1:26" ht="12.75" customHeight="1">
      <c r="A919" s="162"/>
      <c r="B919" s="162"/>
      <c r="C919" s="147"/>
      <c r="D919" s="147"/>
      <c r="E919" s="147"/>
      <c r="F919" s="147"/>
      <c r="G919" s="147"/>
      <c r="H919" s="148"/>
      <c r="I919" s="147"/>
      <c r="J919" s="147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</row>
    <row r="920" spans="1:26" ht="12.75" customHeight="1">
      <c r="A920" s="162"/>
      <c r="B920" s="162"/>
      <c r="C920" s="147"/>
      <c r="D920" s="147"/>
      <c r="E920" s="147"/>
      <c r="F920" s="147"/>
      <c r="G920" s="147"/>
      <c r="H920" s="148"/>
      <c r="I920" s="147"/>
      <c r="J920" s="147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</row>
    <row r="921" spans="1:26" ht="12.75" customHeight="1">
      <c r="A921" s="162"/>
      <c r="B921" s="162"/>
      <c r="C921" s="147"/>
      <c r="D921" s="147"/>
      <c r="E921" s="147"/>
      <c r="F921" s="147"/>
      <c r="G921" s="147"/>
      <c r="H921" s="148"/>
      <c r="I921" s="147"/>
      <c r="J921" s="147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</row>
    <row r="922" spans="1:26" ht="12.75" customHeight="1">
      <c r="A922" s="162"/>
      <c r="B922" s="162"/>
      <c r="C922" s="147"/>
      <c r="D922" s="147"/>
      <c r="E922" s="147"/>
      <c r="F922" s="147"/>
      <c r="G922" s="147"/>
      <c r="H922" s="148"/>
      <c r="I922" s="147"/>
      <c r="J922" s="147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</row>
    <row r="923" spans="1:26" ht="12.75" customHeight="1">
      <c r="A923" s="162"/>
      <c r="B923" s="162"/>
      <c r="C923" s="147"/>
      <c r="D923" s="147"/>
      <c r="E923" s="147"/>
      <c r="F923" s="147"/>
      <c r="G923" s="147"/>
      <c r="H923" s="148"/>
      <c r="I923" s="147"/>
      <c r="J923" s="147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</row>
    <row r="924" spans="1:26" ht="12.75" customHeight="1">
      <c r="A924" s="162"/>
      <c r="B924" s="162"/>
      <c r="C924" s="147"/>
      <c r="D924" s="147"/>
      <c r="E924" s="147"/>
      <c r="F924" s="147"/>
      <c r="G924" s="147"/>
      <c r="H924" s="148"/>
      <c r="I924" s="147"/>
      <c r="J924" s="147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</row>
    <row r="925" spans="1:26" ht="12.75" customHeight="1">
      <c r="A925" s="162"/>
      <c r="B925" s="162"/>
      <c r="C925" s="147"/>
      <c r="D925" s="147"/>
      <c r="E925" s="147"/>
      <c r="F925" s="147"/>
      <c r="G925" s="147"/>
      <c r="H925" s="148"/>
      <c r="I925" s="147"/>
      <c r="J925" s="147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</row>
    <row r="926" spans="1:26" ht="12.75" customHeight="1">
      <c r="A926" s="162"/>
      <c r="B926" s="162"/>
      <c r="C926" s="147"/>
      <c r="D926" s="147"/>
      <c r="E926" s="147"/>
      <c r="F926" s="147"/>
      <c r="G926" s="147"/>
      <c r="H926" s="148"/>
      <c r="I926" s="147"/>
      <c r="J926" s="147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</row>
    <row r="927" spans="1:26" ht="12.75" customHeight="1">
      <c r="A927" s="162"/>
      <c r="B927" s="162"/>
      <c r="C927" s="147"/>
      <c r="D927" s="147"/>
      <c r="E927" s="147"/>
      <c r="F927" s="147"/>
      <c r="G927" s="147"/>
      <c r="H927" s="148"/>
      <c r="I927" s="147"/>
      <c r="J927" s="147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</row>
    <row r="928" spans="1:26" ht="12.75" customHeight="1">
      <c r="A928" s="162"/>
      <c r="B928" s="162"/>
      <c r="C928" s="147"/>
      <c r="D928" s="147"/>
      <c r="E928" s="147"/>
      <c r="F928" s="147"/>
      <c r="G928" s="147"/>
      <c r="H928" s="148"/>
      <c r="I928" s="147"/>
      <c r="J928" s="147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</row>
    <row r="929" spans="1:26" ht="12.75" customHeight="1">
      <c r="A929" s="162"/>
      <c r="B929" s="162"/>
      <c r="C929" s="147"/>
      <c r="D929" s="147"/>
      <c r="E929" s="147"/>
      <c r="F929" s="147"/>
      <c r="G929" s="147"/>
      <c r="H929" s="148"/>
      <c r="I929" s="147"/>
      <c r="J929" s="147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</row>
    <row r="930" spans="1:26" ht="12.75" customHeight="1">
      <c r="A930" s="162"/>
      <c r="B930" s="162"/>
      <c r="C930" s="147"/>
      <c r="D930" s="147"/>
      <c r="E930" s="147"/>
      <c r="F930" s="147"/>
      <c r="G930" s="147"/>
      <c r="H930" s="148"/>
      <c r="I930" s="147"/>
      <c r="J930" s="147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</row>
    <row r="931" spans="1:26" ht="12.75" customHeight="1">
      <c r="A931" s="162"/>
      <c r="B931" s="162"/>
      <c r="C931" s="147"/>
      <c r="D931" s="147"/>
      <c r="E931" s="147"/>
      <c r="F931" s="147"/>
      <c r="G931" s="147"/>
      <c r="H931" s="148"/>
      <c r="I931" s="147"/>
      <c r="J931" s="147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</row>
    <row r="932" spans="1:26" ht="12.75" customHeight="1">
      <c r="A932" s="162"/>
      <c r="B932" s="162"/>
      <c r="C932" s="147"/>
      <c r="D932" s="147"/>
      <c r="E932" s="147"/>
      <c r="F932" s="147"/>
      <c r="G932" s="147"/>
      <c r="H932" s="148"/>
      <c r="I932" s="147"/>
      <c r="J932" s="147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</row>
    <row r="933" spans="1:26" ht="12.75" customHeight="1">
      <c r="A933" s="162"/>
      <c r="B933" s="162"/>
      <c r="C933" s="147"/>
      <c r="D933" s="147"/>
      <c r="E933" s="147"/>
      <c r="F933" s="147"/>
      <c r="G933" s="147"/>
      <c r="H933" s="148"/>
      <c r="I933" s="147"/>
      <c r="J933" s="147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</row>
    <row r="934" spans="1:26" ht="12.75" customHeight="1">
      <c r="A934" s="162"/>
      <c r="B934" s="162"/>
      <c r="C934" s="147"/>
      <c r="D934" s="147"/>
      <c r="E934" s="147"/>
      <c r="F934" s="147"/>
      <c r="G934" s="147"/>
      <c r="H934" s="148"/>
      <c r="I934" s="147"/>
      <c r="J934" s="147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</row>
    <row r="935" spans="1:26" ht="12.75" customHeight="1">
      <c r="A935" s="162"/>
      <c r="B935" s="162"/>
      <c r="C935" s="147"/>
      <c r="D935" s="147"/>
      <c r="E935" s="147"/>
      <c r="F935" s="147"/>
      <c r="G935" s="147"/>
      <c r="H935" s="148"/>
      <c r="I935" s="147"/>
      <c r="J935" s="147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</row>
    <row r="936" spans="1:26" ht="12.75" customHeight="1">
      <c r="A936" s="162"/>
      <c r="B936" s="162"/>
      <c r="C936" s="147"/>
      <c r="D936" s="147"/>
      <c r="E936" s="147"/>
      <c r="F936" s="147"/>
      <c r="G936" s="147"/>
      <c r="H936" s="148"/>
      <c r="I936" s="147"/>
      <c r="J936" s="147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</row>
    <row r="937" spans="1:26" ht="12.75" customHeight="1">
      <c r="A937" s="162"/>
      <c r="B937" s="162"/>
      <c r="C937" s="147"/>
      <c r="D937" s="147"/>
      <c r="E937" s="147"/>
      <c r="F937" s="147"/>
      <c r="G937" s="147"/>
      <c r="H937" s="148"/>
      <c r="I937" s="147"/>
      <c r="J937" s="147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</row>
    <row r="938" spans="1:26" ht="12.75" customHeight="1">
      <c r="A938" s="162"/>
      <c r="B938" s="162"/>
      <c r="C938" s="147"/>
      <c r="D938" s="147"/>
      <c r="E938" s="147"/>
      <c r="F938" s="147"/>
      <c r="G938" s="147"/>
      <c r="H938" s="148"/>
      <c r="I938" s="147"/>
      <c r="J938" s="147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</row>
    <row r="939" spans="1:26" ht="12.75" customHeight="1">
      <c r="A939" s="162"/>
      <c r="B939" s="162"/>
      <c r="C939" s="147"/>
      <c r="D939" s="147"/>
      <c r="E939" s="147"/>
      <c r="F939" s="147"/>
      <c r="G939" s="147"/>
      <c r="H939" s="148"/>
      <c r="I939" s="147"/>
      <c r="J939" s="147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</row>
    <row r="940" spans="1:26" ht="12.75" customHeight="1">
      <c r="A940" s="162"/>
      <c r="B940" s="162"/>
      <c r="C940" s="147"/>
      <c r="D940" s="147"/>
      <c r="E940" s="147"/>
      <c r="F940" s="147"/>
      <c r="G940" s="147"/>
      <c r="H940" s="148"/>
      <c r="I940" s="147"/>
      <c r="J940" s="147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</row>
    <row r="941" spans="1:26" ht="12.75" customHeight="1">
      <c r="A941" s="162"/>
      <c r="B941" s="162"/>
      <c r="C941" s="147"/>
      <c r="D941" s="147"/>
      <c r="E941" s="147"/>
      <c r="F941" s="147"/>
      <c r="G941" s="147"/>
      <c r="H941" s="148"/>
      <c r="I941" s="147"/>
      <c r="J941" s="147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</row>
    <row r="942" spans="1:26" ht="12.75" customHeight="1">
      <c r="A942" s="162"/>
      <c r="B942" s="162"/>
      <c r="C942" s="147"/>
      <c r="D942" s="147"/>
      <c r="E942" s="147"/>
      <c r="F942" s="147"/>
      <c r="G942" s="147"/>
      <c r="H942" s="148"/>
      <c r="I942" s="147"/>
      <c r="J942" s="147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</row>
    <row r="943" spans="1:26" ht="12.75" customHeight="1">
      <c r="A943" s="162"/>
      <c r="B943" s="162"/>
      <c r="C943" s="147"/>
      <c r="D943" s="147"/>
      <c r="E943" s="147"/>
      <c r="F943" s="147"/>
      <c r="G943" s="147"/>
      <c r="H943" s="148"/>
      <c r="I943" s="147"/>
      <c r="J943" s="147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</row>
    <row r="944" spans="1:26" ht="12.75" customHeight="1">
      <c r="A944" s="162"/>
      <c r="B944" s="162"/>
      <c r="C944" s="147"/>
      <c r="D944" s="147"/>
      <c r="E944" s="147"/>
      <c r="F944" s="147"/>
      <c r="G944" s="147"/>
      <c r="H944" s="148"/>
      <c r="I944" s="147"/>
      <c r="J944" s="147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</row>
    <row r="945" spans="1:26" ht="12.75" customHeight="1">
      <c r="A945" s="162"/>
      <c r="B945" s="162"/>
      <c r="C945" s="147"/>
      <c r="D945" s="147"/>
      <c r="E945" s="147"/>
      <c r="F945" s="147"/>
      <c r="G945" s="147"/>
      <c r="H945" s="148"/>
      <c r="I945" s="147"/>
      <c r="J945" s="147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</row>
    <row r="946" spans="1:26" ht="12.75" customHeight="1">
      <c r="A946" s="162"/>
      <c r="B946" s="162"/>
      <c r="C946" s="147"/>
      <c r="D946" s="147"/>
      <c r="E946" s="147"/>
      <c r="F946" s="147"/>
      <c r="G946" s="147"/>
      <c r="H946" s="148"/>
      <c r="I946" s="147"/>
      <c r="J946" s="147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</row>
    <row r="947" spans="1:26" ht="12.75" customHeight="1">
      <c r="A947" s="162"/>
      <c r="B947" s="162"/>
      <c r="C947" s="147"/>
      <c r="D947" s="147"/>
      <c r="E947" s="147"/>
      <c r="F947" s="147"/>
      <c r="G947" s="147"/>
      <c r="H947" s="148"/>
      <c r="I947" s="147"/>
      <c r="J947" s="147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</row>
    <row r="948" spans="1:26" ht="12.75" customHeight="1">
      <c r="A948" s="162"/>
      <c r="B948" s="162"/>
      <c r="C948" s="147"/>
      <c r="D948" s="147"/>
      <c r="E948" s="147"/>
      <c r="F948" s="147"/>
      <c r="G948" s="147"/>
      <c r="H948" s="148"/>
      <c r="I948" s="147"/>
      <c r="J948" s="147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</row>
    <row r="949" spans="1:26" ht="12.75" customHeight="1">
      <c r="A949" s="162"/>
      <c r="B949" s="162"/>
      <c r="C949" s="147"/>
      <c r="D949" s="147"/>
      <c r="E949" s="147"/>
      <c r="F949" s="147"/>
      <c r="G949" s="147"/>
      <c r="H949" s="148"/>
      <c r="I949" s="147"/>
      <c r="J949" s="147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</row>
    <row r="950" spans="1:26" ht="12.75" customHeight="1">
      <c r="A950" s="162"/>
      <c r="B950" s="162"/>
      <c r="C950" s="147"/>
      <c r="D950" s="147"/>
      <c r="E950" s="147"/>
      <c r="F950" s="147"/>
      <c r="G950" s="147"/>
      <c r="H950" s="148"/>
      <c r="I950" s="147"/>
      <c r="J950" s="147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</row>
    <row r="951" spans="1:26" ht="12.75" customHeight="1">
      <c r="A951" s="162"/>
      <c r="B951" s="162"/>
      <c r="C951" s="147"/>
      <c r="D951" s="147"/>
      <c r="E951" s="147"/>
      <c r="F951" s="147"/>
      <c r="G951" s="147"/>
      <c r="H951" s="148"/>
      <c r="I951" s="147"/>
      <c r="J951" s="147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</row>
    <row r="952" spans="1:26" ht="12.75" customHeight="1">
      <c r="A952" s="162"/>
      <c r="B952" s="162"/>
      <c r="C952" s="147"/>
      <c r="D952" s="147"/>
      <c r="E952" s="147"/>
      <c r="F952" s="147"/>
      <c r="G952" s="147"/>
      <c r="H952" s="148"/>
      <c r="I952" s="147"/>
      <c r="J952" s="147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</row>
    <row r="953" spans="1:26" ht="12.75" customHeight="1">
      <c r="A953" s="162"/>
      <c r="B953" s="162"/>
      <c r="C953" s="147"/>
      <c r="D953" s="147"/>
      <c r="E953" s="147"/>
      <c r="F953" s="147"/>
      <c r="G953" s="147"/>
      <c r="H953" s="148"/>
      <c r="I953" s="147"/>
      <c r="J953" s="147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</row>
    <row r="954" spans="1:26" ht="12.75" customHeight="1">
      <c r="A954" s="162"/>
      <c r="B954" s="162"/>
      <c r="C954" s="147"/>
      <c r="D954" s="147"/>
      <c r="E954" s="147"/>
      <c r="F954" s="147"/>
      <c r="G954" s="147"/>
      <c r="H954" s="148"/>
      <c r="I954" s="147"/>
      <c r="J954" s="147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</row>
    <row r="955" spans="1:26" ht="12.75" customHeight="1">
      <c r="A955" s="162"/>
      <c r="B955" s="162"/>
      <c r="C955" s="147"/>
      <c r="D955" s="147"/>
      <c r="E955" s="147"/>
      <c r="F955" s="147"/>
      <c r="G955" s="147"/>
      <c r="H955" s="148"/>
      <c r="I955" s="147"/>
      <c r="J955" s="147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</row>
    <row r="956" spans="1:26" ht="12.75" customHeight="1">
      <c r="A956" s="162"/>
      <c r="B956" s="162"/>
      <c r="C956" s="147"/>
      <c r="D956" s="147"/>
      <c r="E956" s="147"/>
      <c r="F956" s="147"/>
      <c r="G956" s="147"/>
      <c r="H956" s="148"/>
      <c r="I956" s="147"/>
      <c r="J956" s="147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</row>
    <row r="957" spans="1:26" ht="12.75" customHeight="1">
      <c r="A957" s="162"/>
      <c r="B957" s="162"/>
      <c r="C957" s="147"/>
      <c r="D957" s="147"/>
      <c r="E957" s="147"/>
      <c r="F957" s="147"/>
      <c r="G957" s="147"/>
      <c r="H957" s="148"/>
      <c r="I957" s="147"/>
      <c r="J957" s="147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</row>
    <row r="958" spans="1:26" ht="12.75" customHeight="1">
      <c r="A958" s="162"/>
      <c r="B958" s="162"/>
      <c r="C958" s="147"/>
      <c r="D958" s="147"/>
      <c r="E958" s="147"/>
      <c r="F958" s="147"/>
      <c r="G958" s="147"/>
      <c r="H958" s="148"/>
      <c r="I958" s="147"/>
      <c r="J958" s="147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</row>
    <row r="959" spans="1:26" ht="12.75" customHeight="1">
      <c r="A959" s="162"/>
      <c r="B959" s="162"/>
      <c r="C959" s="147"/>
      <c r="D959" s="147"/>
      <c r="E959" s="147"/>
      <c r="F959" s="147"/>
      <c r="G959" s="147"/>
      <c r="H959" s="148"/>
      <c r="I959" s="147"/>
      <c r="J959" s="147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</row>
    <row r="960" spans="1:26" ht="12.75" customHeight="1">
      <c r="A960" s="162"/>
      <c r="B960" s="162"/>
      <c r="C960" s="147"/>
      <c r="D960" s="147"/>
      <c r="E960" s="147"/>
      <c r="F960" s="147"/>
      <c r="G960" s="147"/>
      <c r="H960" s="148"/>
      <c r="I960" s="147"/>
      <c r="J960" s="147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</row>
    <row r="961" spans="1:26" ht="12.75" customHeight="1">
      <c r="A961" s="162"/>
      <c r="B961" s="162"/>
      <c r="C961" s="147"/>
      <c r="D961" s="147"/>
      <c r="E961" s="147"/>
      <c r="F961" s="147"/>
      <c r="G961" s="147"/>
      <c r="H961" s="148"/>
      <c r="I961" s="147"/>
      <c r="J961" s="147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</row>
    <row r="962" spans="1:26" ht="12.75" customHeight="1">
      <c r="A962" s="162"/>
      <c r="B962" s="162"/>
      <c r="C962" s="147"/>
      <c r="D962" s="147"/>
      <c r="E962" s="147"/>
      <c r="F962" s="147"/>
      <c r="G962" s="147"/>
      <c r="H962" s="148"/>
      <c r="I962" s="147"/>
      <c r="J962" s="147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</row>
    <row r="963" spans="1:26" ht="12.75" customHeight="1">
      <c r="A963" s="162"/>
      <c r="B963" s="162"/>
      <c r="C963" s="147"/>
      <c r="D963" s="147"/>
      <c r="E963" s="147"/>
      <c r="F963" s="147"/>
      <c r="G963" s="147"/>
      <c r="H963" s="148"/>
      <c r="I963" s="147"/>
      <c r="J963" s="147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</row>
    <row r="964" spans="1:26" ht="12.75" customHeight="1">
      <c r="A964" s="162"/>
      <c r="B964" s="162"/>
      <c r="C964" s="147"/>
      <c r="D964" s="147"/>
      <c r="E964" s="147"/>
      <c r="F964" s="147"/>
      <c r="G964" s="147"/>
      <c r="H964" s="148"/>
      <c r="I964" s="147"/>
      <c r="J964" s="147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</row>
    <row r="965" spans="1:26" ht="12.75" customHeight="1">
      <c r="A965" s="162"/>
      <c r="B965" s="162"/>
      <c r="C965" s="147"/>
      <c r="D965" s="147"/>
      <c r="E965" s="147"/>
      <c r="F965" s="147"/>
      <c r="G965" s="147"/>
      <c r="H965" s="148"/>
      <c r="I965" s="147"/>
      <c r="J965" s="147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</row>
    <row r="966" spans="1:26" ht="12.75" customHeight="1">
      <c r="A966" s="162"/>
      <c r="B966" s="162"/>
      <c r="C966" s="147"/>
      <c r="D966" s="147"/>
      <c r="E966" s="147"/>
      <c r="F966" s="147"/>
      <c r="G966" s="147"/>
      <c r="H966" s="148"/>
      <c r="I966" s="147"/>
      <c r="J966" s="147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</row>
    <row r="967" spans="1:26" ht="12.75" customHeight="1">
      <c r="A967" s="162"/>
      <c r="B967" s="162"/>
      <c r="C967" s="147"/>
      <c r="D967" s="147"/>
      <c r="E967" s="147"/>
      <c r="F967" s="147"/>
      <c r="G967" s="147"/>
      <c r="H967" s="148"/>
      <c r="I967" s="147"/>
      <c r="J967" s="147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</row>
    <row r="968" spans="1:26" ht="12.75" customHeight="1">
      <c r="A968" s="162"/>
      <c r="B968" s="162"/>
      <c r="C968" s="147"/>
      <c r="D968" s="147"/>
      <c r="E968" s="147"/>
      <c r="F968" s="147"/>
      <c r="G968" s="147"/>
      <c r="H968" s="148"/>
      <c r="I968" s="147"/>
      <c r="J968" s="147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</row>
    <row r="969" spans="1:26" ht="12.75" customHeight="1">
      <c r="A969" s="162"/>
      <c r="B969" s="162"/>
      <c r="C969" s="147"/>
      <c r="D969" s="147"/>
      <c r="E969" s="147"/>
      <c r="F969" s="147"/>
      <c r="G969" s="147"/>
      <c r="H969" s="148"/>
      <c r="I969" s="147"/>
      <c r="J969" s="147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</row>
    <row r="970" spans="1:26" ht="12.75" customHeight="1">
      <c r="A970" s="162"/>
      <c r="B970" s="162"/>
      <c r="C970" s="147"/>
      <c r="D970" s="147"/>
      <c r="E970" s="147"/>
      <c r="F970" s="147"/>
      <c r="G970" s="147"/>
      <c r="H970" s="148"/>
      <c r="I970" s="147"/>
      <c r="J970" s="147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</row>
    <row r="971" spans="1:26" ht="12.75" customHeight="1">
      <c r="A971" s="162"/>
      <c r="B971" s="162"/>
      <c r="C971" s="147"/>
      <c r="D971" s="147"/>
      <c r="E971" s="147"/>
      <c r="F971" s="147"/>
      <c r="G971" s="147"/>
      <c r="H971" s="148"/>
      <c r="I971" s="147"/>
      <c r="J971" s="147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</row>
    <row r="972" spans="1:26" ht="12.75" customHeight="1">
      <c r="A972" s="162"/>
      <c r="B972" s="162"/>
      <c r="C972" s="147"/>
      <c r="D972" s="147"/>
      <c r="E972" s="147"/>
      <c r="F972" s="147"/>
      <c r="G972" s="147"/>
      <c r="H972" s="148"/>
      <c r="I972" s="147"/>
      <c r="J972" s="147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</row>
    <row r="973" spans="1:26" ht="12.75" customHeight="1">
      <c r="A973" s="162"/>
      <c r="B973" s="162"/>
      <c r="C973" s="147"/>
      <c r="D973" s="147"/>
      <c r="E973" s="147"/>
      <c r="F973" s="147"/>
      <c r="G973" s="147"/>
      <c r="H973" s="148"/>
      <c r="I973" s="147"/>
      <c r="J973" s="147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</row>
    <row r="974" spans="1:26" ht="12.75" customHeight="1">
      <c r="A974" s="162"/>
      <c r="B974" s="162"/>
      <c r="C974" s="147"/>
      <c r="D974" s="147"/>
      <c r="E974" s="147"/>
      <c r="F974" s="147"/>
      <c r="G974" s="147"/>
      <c r="H974" s="148"/>
      <c r="I974" s="147"/>
      <c r="J974" s="147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</row>
    <row r="975" spans="1:26" ht="12.75" customHeight="1">
      <c r="A975" s="162"/>
      <c r="B975" s="162"/>
      <c r="C975" s="147"/>
      <c r="D975" s="147"/>
      <c r="E975" s="147"/>
      <c r="F975" s="147"/>
      <c r="G975" s="147"/>
      <c r="H975" s="148"/>
      <c r="I975" s="147"/>
      <c r="J975" s="147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</row>
    <row r="976" spans="1:26" ht="12.75" customHeight="1">
      <c r="A976" s="162"/>
      <c r="B976" s="162"/>
      <c r="C976" s="147"/>
      <c r="D976" s="147"/>
      <c r="E976" s="147"/>
      <c r="F976" s="147"/>
      <c r="G976" s="147"/>
      <c r="H976" s="148"/>
      <c r="I976" s="147"/>
      <c r="J976" s="147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</row>
    <row r="977" spans="1:26" ht="12.75" customHeight="1">
      <c r="A977" s="162"/>
      <c r="B977" s="162"/>
      <c r="C977" s="147"/>
      <c r="D977" s="147"/>
      <c r="E977" s="147"/>
      <c r="F977" s="147"/>
      <c r="G977" s="147"/>
      <c r="H977" s="148"/>
      <c r="I977" s="147"/>
      <c r="J977" s="147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</row>
    <row r="978" spans="1:26" ht="12.75" customHeight="1">
      <c r="A978" s="162"/>
      <c r="B978" s="162"/>
      <c r="C978" s="147"/>
      <c r="D978" s="147"/>
      <c r="E978" s="147"/>
      <c r="F978" s="147"/>
      <c r="G978" s="147"/>
      <c r="H978" s="148"/>
      <c r="I978" s="147"/>
      <c r="J978" s="147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</row>
    <row r="979" spans="1:26" ht="12.75" customHeight="1">
      <c r="A979" s="162"/>
      <c r="B979" s="162"/>
      <c r="C979" s="147"/>
      <c r="D979" s="147"/>
      <c r="E979" s="147"/>
      <c r="F979" s="147"/>
      <c r="G979" s="147"/>
      <c r="H979" s="148"/>
      <c r="I979" s="147"/>
      <c r="J979" s="147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</row>
    <row r="980" spans="1:26" ht="12.75" customHeight="1">
      <c r="A980" s="162"/>
      <c r="B980" s="162"/>
      <c r="C980" s="147"/>
      <c r="D980" s="147"/>
      <c r="E980" s="147"/>
      <c r="F980" s="147"/>
      <c r="G980" s="147"/>
      <c r="H980" s="148"/>
      <c r="I980" s="147"/>
      <c r="J980" s="147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</row>
    <row r="981" spans="1:26" ht="12.75" customHeight="1">
      <c r="A981" s="162"/>
      <c r="B981" s="162"/>
      <c r="C981" s="147"/>
      <c r="D981" s="147"/>
      <c r="E981" s="147"/>
      <c r="F981" s="147"/>
      <c r="G981" s="147"/>
      <c r="H981" s="148"/>
      <c r="I981" s="147"/>
      <c r="J981" s="147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</row>
    <row r="982" spans="1:26" ht="12.75" customHeight="1">
      <c r="A982" s="162"/>
      <c r="B982" s="162"/>
      <c r="C982" s="147"/>
      <c r="D982" s="147"/>
      <c r="E982" s="147"/>
      <c r="F982" s="147"/>
      <c r="G982" s="147"/>
      <c r="H982" s="148"/>
      <c r="I982" s="147"/>
      <c r="J982" s="147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</row>
    <row r="983" spans="1:26" ht="12.75" customHeight="1">
      <c r="A983" s="162"/>
      <c r="B983" s="162"/>
      <c r="C983" s="147"/>
      <c r="D983" s="147"/>
      <c r="E983" s="147"/>
      <c r="F983" s="147"/>
      <c r="G983" s="147"/>
      <c r="H983" s="148"/>
      <c r="I983" s="147"/>
      <c r="J983" s="147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</row>
    <row r="984" spans="1:26" ht="12.75" customHeight="1">
      <c r="A984" s="162"/>
      <c r="B984" s="162"/>
      <c r="C984" s="147"/>
      <c r="D984" s="147"/>
      <c r="E984" s="147"/>
      <c r="F984" s="147"/>
      <c r="G984" s="147"/>
      <c r="H984" s="148"/>
      <c r="I984" s="147"/>
      <c r="J984" s="147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</row>
    <row r="985" spans="1:26" ht="12.75" customHeight="1">
      <c r="A985" s="162"/>
      <c r="B985" s="162"/>
      <c r="C985" s="147"/>
      <c r="D985" s="147"/>
      <c r="E985" s="147"/>
      <c r="F985" s="147"/>
      <c r="G985" s="147"/>
      <c r="H985" s="148"/>
      <c r="I985" s="147"/>
      <c r="J985" s="147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</row>
    <row r="986" spans="1:26" ht="12.75" customHeight="1">
      <c r="A986" s="162"/>
      <c r="B986" s="162"/>
      <c r="C986" s="147"/>
      <c r="D986" s="147"/>
      <c r="E986" s="147"/>
      <c r="F986" s="147"/>
      <c r="G986" s="147"/>
      <c r="H986" s="148"/>
      <c r="I986" s="147"/>
      <c r="J986" s="147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</row>
    <row r="987" spans="1:26" ht="12.75" customHeight="1">
      <c r="A987" s="162"/>
      <c r="B987" s="162"/>
      <c r="C987" s="147"/>
      <c r="D987" s="147"/>
      <c r="E987" s="147"/>
      <c r="F987" s="147"/>
      <c r="G987" s="147"/>
      <c r="H987" s="148"/>
      <c r="I987" s="147"/>
      <c r="J987" s="147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</row>
    <row r="988" spans="1:26" ht="12.75" customHeight="1">
      <c r="A988" s="162"/>
      <c r="B988" s="162"/>
      <c r="C988" s="147"/>
      <c r="D988" s="147"/>
      <c r="E988" s="147"/>
      <c r="F988" s="147"/>
      <c r="G988" s="147"/>
      <c r="H988" s="148"/>
      <c r="I988" s="147"/>
      <c r="J988" s="147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</row>
    <row r="989" spans="1:26" ht="12.75" customHeight="1">
      <c r="A989" s="162"/>
      <c r="B989" s="162"/>
      <c r="C989" s="147"/>
      <c r="D989" s="147"/>
      <c r="E989" s="147"/>
      <c r="F989" s="147"/>
      <c r="G989" s="147"/>
      <c r="H989" s="148"/>
      <c r="I989" s="147"/>
      <c r="J989" s="147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</row>
    <row r="990" spans="1:26" ht="12.75" customHeight="1">
      <c r="A990" s="162"/>
      <c r="B990" s="162"/>
      <c r="C990" s="147"/>
      <c r="D990" s="147"/>
      <c r="E990" s="147"/>
      <c r="F990" s="147"/>
      <c r="G990" s="147"/>
      <c r="H990" s="148"/>
      <c r="I990" s="147"/>
      <c r="J990" s="147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</row>
    <row r="991" spans="1:26" ht="12.75" customHeight="1">
      <c r="A991" s="162"/>
      <c r="B991" s="162"/>
      <c r="C991" s="147"/>
      <c r="D991" s="147"/>
      <c r="E991" s="147"/>
      <c r="F991" s="147"/>
      <c r="G991" s="147"/>
      <c r="H991" s="148"/>
      <c r="I991" s="147"/>
      <c r="J991" s="147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</row>
    <row r="992" spans="1:26" ht="12.75" customHeight="1">
      <c r="A992" s="162"/>
      <c r="B992" s="162"/>
      <c r="C992" s="147"/>
      <c r="D992" s="147"/>
      <c r="E992" s="147"/>
      <c r="F992" s="147"/>
      <c r="G992" s="147"/>
      <c r="H992" s="148"/>
      <c r="I992" s="147"/>
      <c r="J992" s="147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</row>
    <row r="993" spans="1:26" ht="12.75" customHeight="1">
      <c r="A993" s="162"/>
      <c r="B993" s="162"/>
      <c r="C993" s="147"/>
      <c r="D993" s="147"/>
      <c r="E993" s="147"/>
      <c r="F993" s="147"/>
      <c r="G993" s="147"/>
      <c r="H993" s="148"/>
      <c r="I993" s="147"/>
      <c r="J993" s="147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</row>
    <row r="994" spans="1:26" ht="12.75" customHeight="1">
      <c r="A994" s="162"/>
      <c r="B994" s="162"/>
      <c r="C994" s="147"/>
      <c r="D994" s="147"/>
      <c r="E994" s="147"/>
      <c r="F994" s="147"/>
      <c r="G994" s="147"/>
      <c r="H994" s="148"/>
      <c r="I994" s="147"/>
      <c r="J994" s="147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</row>
    <row r="995" spans="1:26" ht="12.75" customHeight="1">
      <c r="A995" s="162"/>
      <c r="B995" s="162"/>
      <c r="C995" s="147"/>
      <c r="D995" s="147"/>
      <c r="E995" s="147"/>
      <c r="F995" s="147"/>
      <c r="G995" s="147"/>
      <c r="H995" s="148"/>
      <c r="I995" s="147"/>
      <c r="J995" s="147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</row>
    <row r="996" spans="1:26" ht="12.75" customHeight="1">
      <c r="A996" s="162"/>
      <c r="B996" s="162"/>
      <c r="C996" s="147"/>
      <c r="D996" s="147"/>
      <c r="E996" s="147"/>
      <c r="F996" s="147"/>
      <c r="G996" s="147"/>
      <c r="H996" s="148"/>
      <c r="I996" s="147"/>
      <c r="J996" s="147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</row>
    <row r="997" spans="1:26" ht="12.75" customHeight="1">
      <c r="A997" s="162"/>
      <c r="B997" s="162"/>
      <c r="C997" s="147"/>
      <c r="D997" s="147"/>
      <c r="E997" s="147"/>
      <c r="F997" s="147"/>
      <c r="G997" s="147"/>
      <c r="H997" s="148"/>
      <c r="I997" s="147"/>
      <c r="J997" s="147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</row>
    <row r="998" spans="1:26" ht="12.75" customHeight="1">
      <c r="A998" s="162"/>
      <c r="B998" s="162"/>
      <c r="C998" s="147"/>
      <c r="D998" s="147"/>
      <c r="E998" s="147"/>
      <c r="F998" s="147"/>
      <c r="G998" s="147"/>
      <c r="H998" s="148"/>
      <c r="I998" s="147"/>
      <c r="J998" s="147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</row>
    <row r="999" spans="1:26" ht="12.75" customHeight="1">
      <c r="A999" s="162"/>
      <c r="B999" s="162"/>
      <c r="C999" s="147"/>
      <c r="D999" s="147"/>
      <c r="E999" s="147"/>
      <c r="F999" s="147"/>
      <c r="G999" s="147"/>
      <c r="H999" s="148"/>
      <c r="I999" s="147"/>
      <c r="J999" s="147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</row>
    <row r="1000" spans="1:26" ht="12.75" customHeight="1">
      <c r="A1000" s="162"/>
      <c r="B1000" s="162"/>
      <c r="C1000" s="147"/>
      <c r="D1000" s="147"/>
      <c r="E1000" s="147"/>
      <c r="F1000" s="147"/>
      <c r="G1000" s="147"/>
      <c r="H1000" s="148"/>
      <c r="I1000" s="147"/>
      <c r="J1000" s="147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</row>
  </sheetData>
  <mergeCells count="38">
    <mergeCell ref="A36:A37"/>
    <mergeCell ref="B36:B37"/>
    <mergeCell ref="A42:A43"/>
    <mergeCell ref="B42:B43"/>
    <mergeCell ref="A62:A63"/>
    <mergeCell ref="B62:B63"/>
    <mergeCell ref="A66:A67"/>
    <mergeCell ref="A74:A75"/>
    <mergeCell ref="B74:B75"/>
    <mergeCell ref="A76:A77"/>
    <mergeCell ref="B76:B77"/>
    <mergeCell ref="B66:B67"/>
    <mergeCell ref="A27:A28"/>
    <mergeCell ref="B27:B28"/>
    <mergeCell ref="A30:A31"/>
    <mergeCell ref="B30:B31"/>
    <mergeCell ref="A34:A35"/>
    <mergeCell ref="B34:B35"/>
    <mergeCell ref="A13:A14"/>
    <mergeCell ref="B13:B14"/>
    <mergeCell ref="A15:A16"/>
    <mergeCell ref="B15:B16"/>
    <mergeCell ref="B17:B20"/>
    <mergeCell ref="A17:A20"/>
    <mergeCell ref="I6:I9"/>
    <mergeCell ref="J6:J9"/>
    <mergeCell ref="C7:H7"/>
    <mergeCell ref="C8:D8"/>
    <mergeCell ref="A1:J1"/>
    <mergeCell ref="A3:J3"/>
    <mergeCell ref="A4:J4"/>
    <mergeCell ref="A5:H5"/>
    <mergeCell ref="A6:A9"/>
    <mergeCell ref="B6:B9"/>
    <mergeCell ref="C6:H6"/>
    <mergeCell ref="H8:H9"/>
    <mergeCell ref="E8:E9"/>
    <mergeCell ref="G8:G9"/>
  </mergeCells>
  <pageMargins left="0.25" right="0.25" top="0.75" bottom="0.75" header="0.3" footer="0.3"/>
  <pageSetup orientation="portrait" paperSize="9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 topLeftCell="A1">
      <selection pane="topLeft" activeCell="A1" sqref="A1:J1"/>
    </sheetView>
  </sheetViews>
  <sheetFormatPr defaultColWidth="12.5742857142857" defaultRowHeight="15" customHeight="1"/>
  <cols>
    <col min="1" max="1" width="12.1428571428571" customWidth="1"/>
    <col min="2" max="2" width="13.4285714285714" customWidth="1"/>
    <col min="3" max="4" width="7.14285714285714" customWidth="1"/>
    <col min="5" max="5" width="5.42857142857143" customWidth="1"/>
    <col min="6" max="6" width="6.42857142857143" hidden="1" customWidth="1"/>
    <col min="7" max="7" width="8.28571428571429" customWidth="1"/>
    <col min="8" max="8" width="8.42857142857143" customWidth="1"/>
    <col min="9" max="10" width="12.5714285714286" customWidth="1"/>
    <col min="11" max="15" width="7.42857142857143" customWidth="1"/>
    <col min="16" max="16" width="11" customWidth="1"/>
    <col min="17" max="17" width="12.5714285714286" customWidth="1"/>
  </cols>
  <sheetData>
    <row r="1" spans="1:26" ht="15" customHeight="1">
      <c r="A1" s="20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2"/>
      <c r="L1" s="2"/>
      <c r="M1" s="2"/>
      <c r="N1" s="2"/>
      <c r="O1" s="2"/>
      <c r="P1" s="2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12.75" customHeight="1">
      <c r="A2" s="3"/>
      <c r="B2" s="3"/>
      <c r="C2" s="4"/>
      <c r="D2" s="4"/>
      <c r="E2" s="4"/>
      <c r="F2" s="4"/>
      <c r="G2" s="5"/>
      <c r="H2" s="6"/>
      <c r="I2" s="80"/>
      <c r="J2" s="80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12.75" customHeight="1">
      <c r="A3" s="20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12.75" customHeight="1">
      <c r="A4" s="204" t="s">
        <v>774</v>
      </c>
      <c r="B4" s="199"/>
      <c r="C4" s="199"/>
      <c r="D4" s="199"/>
      <c r="E4" s="199"/>
      <c r="F4" s="199"/>
      <c r="G4" s="199"/>
      <c r="H4" s="199"/>
      <c r="I4" s="199"/>
      <c r="J4" s="199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12.75" customHeight="1">
      <c r="A5" s="179"/>
      <c r="B5" s="179"/>
      <c r="C5" s="1"/>
      <c r="D5" s="1"/>
      <c r="E5" s="1"/>
      <c r="F5" s="1"/>
      <c r="G5" s="1"/>
      <c r="H5" s="180"/>
      <c r="I5" s="1"/>
      <c r="J5" s="1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2.75" customHeight="1">
      <c r="A6" s="257" t="s">
        <v>3</v>
      </c>
      <c r="B6" s="257" t="s">
        <v>4</v>
      </c>
      <c r="C6" s="256" t="s">
        <v>248</v>
      </c>
      <c r="D6" s="201"/>
      <c r="E6" s="201"/>
      <c r="F6" s="201"/>
      <c r="G6" s="201"/>
      <c r="H6" s="202"/>
      <c r="I6" s="257" t="s">
        <v>5</v>
      </c>
      <c r="J6" s="257" t="s">
        <v>6</v>
      </c>
      <c r="K6" s="87"/>
      <c r="L6" s="87"/>
      <c r="M6" s="87"/>
      <c r="N6" s="87"/>
      <c r="O6" s="87"/>
      <c r="P6" s="87"/>
      <c r="Q6" s="87"/>
      <c r="R6" s="78"/>
      <c r="S6" s="78"/>
      <c r="T6" s="78"/>
      <c r="U6" s="78"/>
      <c r="V6" s="78"/>
      <c r="W6" s="78"/>
      <c r="X6" s="78"/>
      <c r="Y6" s="78"/>
      <c r="Z6" s="78"/>
    </row>
    <row r="7" spans="1:26" ht="12.75" customHeight="1">
      <c r="A7" s="194"/>
      <c r="B7" s="194"/>
      <c r="C7" s="256" t="s">
        <v>7</v>
      </c>
      <c r="D7" s="201"/>
      <c r="E7" s="201"/>
      <c r="F7" s="201"/>
      <c r="G7" s="201"/>
      <c r="H7" s="202"/>
      <c r="I7" s="194"/>
      <c r="J7" s="194"/>
      <c r="K7" s="87"/>
      <c r="L7" s="87"/>
      <c r="M7" s="87"/>
      <c r="N7" s="87"/>
      <c r="O7" s="87"/>
      <c r="P7" s="87"/>
      <c r="Q7" s="87"/>
      <c r="R7" s="78"/>
      <c r="S7" s="78"/>
      <c r="T7" s="78"/>
      <c r="U7" s="78"/>
      <c r="V7" s="78"/>
      <c r="W7" s="78"/>
      <c r="X7" s="78"/>
      <c r="Y7" s="78"/>
      <c r="Z7" s="78"/>
    </row>
    <row r="8" spans="1:26" ht="12.75" customHeight="1">
      <c r="A8" s="194"/>
      <c r="B8" s="194"/>
      <c r="C8" s="256" t="s">
        <v>8</v>
      </c>
      <c r="D8" s="202"/>
      <c r="E8" s="257" t="s">
        <v>9</v>
      </c>
      <c r="F8" s="151"/>
      <c r="G8" s="257" t="s">
        <v>775</v>
      </c>
      <c r="H8" s="257" t="s">
        <v>11</v>
      </c>
      <c r="I8" s="194"/>
      <c r="J8" s="194"/>
      <c r="K8" s="87"/>
      <c r="L8" s="87"/>
      <c r="M8" s="87"/>
      <c r="N8" s="87"/>
      <c r="O8" s="87"/>
      <c r="P8" s="87"/>
      <c r="Q8" s="87"/>
      <c r="R8" s="78"/>
      <c r="S8" s="78"/>
      <c r="T8" s="78"/>
      <c r="U8" s="78"/>
      <c r="V8" s="78"/>
      <c r="W8" s="78"/>
      <c r="X8" s="78"/>
      <c r="Y8" s="78"/>
      <c r="Z8" s="78"/>
    </row>
    <row r="9" spans="1:26" ht="12.75" customHeight="1">
      <c r="A9" s="193"/>
      <c r="B9" s="193"/>
      <c r="C9" s="47" t="s">
        <v>12</v>
      </c>
      <c r="D9" s="47" t="s">
        <v>13</v>
      </c>
      <c r="E9" s="193"/>
      <c r="F9" s="151" t="s">
        <v>14</v>
      </c>
      <c r="G9" s="193"/>
      <c r="H9" s="193"/>
      <c r="I9" s="193"/>
      <c r="J9" s="193"/>
      <c r="K9" s="87"/>
      <c r="L9" s="87"/>
      <c r="M9" s="87"/>
      <c r="N9" s="87"/>
      <c r="O9" s="87"/>
      <c r="P9" s="87"/>
      <c r="Q9" s="87"/>
      <c r="R9" s="78"/>
      <c r="S9" s="78"/>
      <c r="T9" s="78"/>
      <c r="U9" s="78"/>
      <c r="V9" s="78"/>
      <c r="W9" s="78"/>
      <c r="X9" s="78"/>
      <c r="Y9" s="78"/>
      <c r="Z9" s="78"/>
    </row>
    <row r="10" spans="1:26" ht="12.75" customHeight="1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/>
      <c r="G10" s="13">
        <v>6</v>
      </c>
      <c r="H10" s="41">
        <v>7</v>
      </c>
      <c r="I10" s="13">
        <v>8</v>
      </c>
      <c r="J10" s="13">
        <v>9</v>
      </c>
      <c r="K10" s="83"/>
      <c r="L10" s="83"/>
      <c r="M10" s="83"/>
      <c r="N10" s="83"/>
      <c r="O10" s="83"/>
      <c r="P10" s="83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spans="1:26" ht="12.75" customHeight="1">
      <c r="A11" s="197" t="s">
        <v>776</v>
      </c>
      <c r="B11" s="197" t="s">
        <v>777</v>
      </c>
      <c r="C11" s="46">
        <v>0</v>
      </c>
      <c r="D11" s="61">
        <v>2.58</v>
      </c>
      <c r="E11" s="61">
        <v>2.58</v>
      </c>
      <c r="F11" s="46">
        <v>6</v>
      </c>
      <c r="G11" s="46">
        <f t="shared" si="0" ref="G11:G25">(E11*1000)*F11</f>
        <v>15480</v>
      </c>
      <c r="H11" s="12" t="s">
        <v>120</v>
      </c>
      <c r="I11" s="151" t="s">
        <v>18</v>
      </c>
      <c r="J11" s="151" t="s">
        <v>18</v>
      </c>
      <c r="K11" s="36"/>
      <c r="L11" s="36"/>
      <c r="M11" s="36"/>
      <c r="N11" s="36"/>
      <c r="O11" s="36"/>
      <c r="P11" s="36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2.75" customHeight="1">
      <c r="A12" s="194"/>
      <c r="B12" s="194"/>
      <c r="C12" s="46">
        <v>2.58</v>
      </c>
      <c r="D12" s="61">
        <f t="shared" si="1" ref="D12:D13">C12+E12</f>
        <v>6.40</v>
      </c>
      <c r="E12" s="61">
        <v>3.82</v>
      </c>
      <c r="F12" s="46">
        <v>6</v>
      </c>
      <c r="G12" s="46">
        <f t="shared" si="0"/>
        <v>22920</v>
      </c>
      <c r="H12" s="12" t="s">
        <v>120</v>
      </c>
      <c r="I12" s="151" t="s">
        <v>18</v>
      </c>
      <c r="J12" s="151" t="s">
        <v>18</v>
      </c>
      <c r="K12" s="36"/>
      <c r="L12" s="36"/>
      <c r="M12" s="36"/>
      <c r="N12" s="36"/>
      <c r="O12" s="36"/>
      <c r="P12" s="36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spans="1:26" ht="12.75" customHeight="1">
      <c r="A13" s="194"/>
      <c r="B13" s="194"/>
      <c r="C13" s="46">
        <v>6.40</v>
      </c>
      <c r="D13" s="61">
        <f t="shared" si="1"/>
        <v>7.67</v>
      </c>
      <c r="E13" s="61">
        <v>1.27</v>
      </c>
      <c r="F13" s="46">
        <v>6</v>
      </c>
      <c r="G13" s="46">
        <f t="shared" si="0"/>
        <v>7620</v>
      </c>
      <c r="H13" s="12" t="s">
        <v>120</v>
      </c>
      <c r="I13" s="151" t="s">
        <v>18</v>
      </c>
      <c r="J13" s="151" t="s">
        <v>18</v>
      </c>
      <c r="K13" s="36"/>
      <c r="L13" s="36"/>
      <c r="M13" s="36"/>
      <c r="N13" s="36"/>
      <c r="O13" s="36"/>
      <c r="P13" s="36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12.75" customHeight="1">
      <c r="A14" s="193"/>
      <c r="B14" s="193"/>
      <c r="C14" s="46">
        <v>7.67</v>
      </c>
      <c r="D14" s="61">
        <v>9.36</v>
      </c>
      <c r="E14" s="61">
        <v>1.69</v>
      </c>
      <c r="F14" s="46">
        <v>6</v>
      </c>
      <c r="G14" s="46">
        <f t="shared" si="0"/>
        <v>10140</v>
      </c>
      <c r="H14" s="12" t="s">
        <v>120</v>
      </c>
      <c r="I14" s="151" t="s">
        <v>18</v>
      </c>
      <c r="J14" s="151" t="s">
        <v>18</v>
      </c>
      <c r="K14" s="36"/>
      <c r="L14" s="36"/>
      <c r="M14" s="36"/>
      <c r="N14" s="36"/>
      <c r="O14" s="36"/>
      <c r="P14" s="36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12.75" customHeight="1">
      <c r="A15" s="197" t="s">
        <v>778</v>
      </c>
      <c r="B15" s="197" t="s">
        <v>779</v>
      </c>
      <c r="C15" s="46">
        <v>0</v>
      </c>
      <c r="D15" s="61">
        <v>1.6879999999999999</v>
      </c>
      <c r="E15" s="61">
        <v>1.69</v>
      </c>
      <c r="F15" s="46">
        <v>5</v>
      </c>
      <c r="G15" s="46">
        <f t="shared" si="0"/>
        <v>8450</v>
      </c>
      <c r="H15" s="12" t="s">
        <v>17</v>
      </c>
      <c r="I15" s="151" t="s">
        <v>18</v>
      </c>
      <c r="J15" s="151" t="s">
        <v>18</v>
      </c>
      <c r="K15" s="36"/>
      <c r="L15" s="36"/>
      <c r="M15" s="36"/>
      <c r="N15" s="36"/>
      <c r="O15" s="36"/>
      <c r="P15" s="36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spans="1:26" ht="12.75" customHeight="1">
      <c r="A16" s="193"/>
      <c r="B16" s="193"/>
      <c r="C16" s="46">
        <v>1.69</v>
      </c>
      <c r="D16" s="61">
        <v>1.94</v>
      </c>
      <c r="E16" s="61">
        <v>0.24</v>
      </c>
      <c r="F16" s="46">
        <v>3.50</v>
      </c>
      <c r="G16" s="46">
        <f t="shared" si="0"/>
        <v>840</v>
      </c>
      <c r="H16" s="12" t="s">
        <v>120</v>
      </c>
      <c r="I16" s="151" t="s">
        <v>18</v>
      </c>
      <c r="J16" s="151" t="s">
        <v>18</v>
      </c>
      <c r="K16" s="36"/>
      <c r="L16" s="36"/>
      <c r="M16" s="36"/>
      <c r="N16" s="36"/>
      <c r="O16" s="36"/>
      <c r="P16" s="36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spans="1:26" ht="12.75" customHeight="1">
      <c r="A17" s="197" t="s">
        <v>780</v>
      </c>
      <c r="B17" s="197" t="s">
        <v>781</v>
      </c>
      <c r="C17" s="46">
        <v>0</v>
      </c>
      <c r="D17" s="61">
        <v>0.56000000000000005</v>
      </c>
      <c r="E17" s="61">
        <v>0.56000000000000005</v>
      </c>
      <c r="F17" s="46">
        <v>6</v>
      </c>
      <c r="G17" s="46">
        <f t="shared" si="0"/>
        <v>3360</v>
      </c>
      <c r="H17" s="12" t="s">
        <v>17</v>
      </c>
      <c r="I17" s="151" t="s">
        <v>18</v>
      </c>
      <c r="J17" s="151" t="s">
        <v>18</v>
      </c>
      <c r="K17" s="36"/>
      <c r="L17" s="36"/>
      <c r="M17" s="36"/>
      <c r="N17" s="36"/>
      <c r="O17" s="36"/>
      <c r="P17" s="36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2.75" customHeight="1">
      <c r="A18" s="194"/>
      <c r="B18" s="194"/>
      <c r="C18" s="46">
        <v>0.56000000000000005</v>
      </c>
      <c r="D18" s="61">
        <f t="shared" si="2" ref="D18:D19">E18+C18</f>
        <v>1.304</v>
      </c>
      <c r="E18" s="61">
        <v>0.74399999999999999</v>
      </c>
      <c r="F18" s="46">
        <v>6</v>
      </c>
      <c r="G18" s="46">
        <f t="shared" si="0"/>
        <v>4464</v>
      </c>
      <c r="H18" s="12" t="s">
        <v>17</v>
      </c>
      <c r="I18" s="151" t="s">
        <v>18</v>
      </c>
      <c r="J18" s="151" t="s">
        <v>18</v>
      </c>
      <c r="K18" s="36"/>
      <c r="L18" s="36"/>
      <c r="M18" s="36"/>
      <c r="N18" s="36"/>
      <c r="O18" s="36"/>
      <c r="P18" s="36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ht="12.75" customHeight="1">
      <c r="A19" s="193"/>
      <c r="B19" s="193"/>
      <c r="C19" s="46">
        <v>1.30</v>
      </c>
      <c r="D19" s="61">
        <f t="shared" si="2"/>
        <v>1.4890000000000001</v>
      </c>
      <c r="E19" s="61">
        <v>0.189</v>
      </c>
      <c r="F19" s="46">
        <v>6</v>
      </c>
      <c r="G19" s="46">
        <f t="shared" si="0"/>
        <v>1134</v>
      </c>
      <c r="H19" s="12" t="s">
        <v>120</v>
      </c>
      <c r="I19" s="151" t="s">
        <v>18</v>
      </c>
      <c r="J19" s="151" t="s">
        <v>18</v>
      </c>
      <c r="K19" s="36"/>
      <c r="L19" s="36"/>
      <c r="M19" s="36"/>
      <c r="N19" s="36"/>
      <c r="O19" s="36"/>
      <c r="P19" s="36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2.75" customHeight="1">
      <c r="A20" s="197" t="s">
        <v>782</v>
      </c>
      <c r="B20" s="197" t="s">
        <v>783</v>
      </c>
      <c r="C20" s="46">
        <v>0</v>
      </c>
      <c r="D20" s="61">
        <v>0.67</v>
      </c>
      <c r="E20" s="61">
        <v>0.67</v>
      </c>
      <c r="F20" s="46">
        <v>6</v>
      </c>
      <c r="G20" s="46">
        <f t="shared" si="0"/>
        <v>4020</v>
      </c>
      <c r="H20" s="12" t="s">
        <v>120</v>
      </c>
      <c r="I20" s="151" t="s">
        <v>18</v>
      </c>
      <c r="J20" s="151" t="s">
        <v>18</v>
      </c>
      <c r="K20" s="36"/>
      <c r="L20" s="36"/>
      <c r="M20" s="36"/>
      <c r="N20" s="36"/>
      <c r="O20" s="36"/>
      <c r="P20" s="36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1:26" ht="12.75" customHeight="1">
      <c r="A21" s="194"/>
      <c r="B21" s="194"/>
      <c r="C21" s="46">
        <v>0.67</v>
      </c>
      <c r="D21" s="61">
        <f t="shared" si="3" ref="D21:D24">E21+C21</f>
        <v>1.1300000000000001</v>
      </c>
      <c r="E21" s="61">
        <v>0.46</v>
      </c>
      <c r="F21" s="46">
        <v>6</v>
      </c>
      <c r="G21" s="46">
        <f t="shared" si="0"/>
        <v>2760</v>
      </c>
      <c r="H21" s="12" t="s">
        <v>120</v>
      </c>
      <c r="I21" s="151" t="s">
        <v>18</v>
      </c>
      <c r="J21" s="151" t="s">
        <v>18</v>
      </c>
      <c r="K21" s="36"/>
      <c r="L21" s="36"/>
      <c r="M21" s="36"/>
      <c r="N21" s="36"/>
      <c r="O21" s="36"/>
      <c r="P21" s="36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1:26" ht="22.5" customHeight="1">
      <c r="A22" s="194"/>
      <c r="B22" s="194"/>
      <c r="C22" s="46">
        <v>1.1299999999999999</v>
      </c>
      <c r="D22" s="61">
        <f t="shared" si="3"/>
        <v>1.43</v>
      </c>
      <c r="E22" s="61">
        <v>0.30</v>
      </c>
      <c r="F22" s="46">
        <v>6</v>
      </c>
      <c r="G22" s="46">
        <f t="shared" si="0"/>
        <v>1800</v>
      </c>
      <c r="H22" s="12" t="s">
        <v>17</v>
      </c>
      <c r="I22" s="151" t="s">
        <v>18</v>
      </c>
      <c r="J22" s="151" t="s">
        <v>18</v>
      </c>
      <c r="K22" s="36"/>
      <c r="L22" s="36"/>
      <c r="M22" s="36"/>
      <c r="N22" s="36"/>
      <c r="O22" s="36"/>
      <c r="P22" s="36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2.75" customHeight="1">
      <c r="A23" s="194"/>
      <c r="B23" s="194"/>
      <c r="C23" s="46">
        <v>1.43</v>
      </c>
      <c r="D23" s="61">
        <f t="shared" si="3"/>
        <v>1.66</v>
      </c>
      <c r="E23" s="61">
        <v>0.23</v>
      </c>
      <c r="F23" s="46">
        <v>6</v>
      </c>
      <c r="G23" s="46">
        <f t="shared" si="0"/>
        <v>1380</v>
      </c>
      <c r="H23" s="12" t="s">
        <v>120</v>
      </c>
      <c r="I23" s="151" t="s">
        <v>18</v>
      </c>
      <c r="J23" s="151" t="s">
        <v>18</v>
      </c>
      <c r="K23" s="36"/>
      <c r="L23" s="36"/>
      <c r="M23" s="36"/>
      <c r="N23" s="36"/>
      <c r="O23" s="36"/>
      <c r="P23" s="36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12.75" customHeight="1">
      <c r="A24" s="193"/>
      <c r="B24" s="193"/>
      <c r="C24" s="46">
        <v>1.66</v>
      </c>
      <c r="D24" s="61">
        <f t="shared" si="3"/>
        <v>3.33</v>
      </c>
      <c r="E24" s="61">
        <v>1.67</v>
      </c>
      <c r="F24" s="46">
        <v>6</v>
      </c>
      <c r="G24" s="46">
        <f t="shared" si="0"/>
        <v>10020</v>
      </c>
      <c r="H24" s="12" t="s">
        <v>120</v>
      </c>
      <c r="I24" s="151" t="s">
        <v>18</v>
      </c>
      <c r="J24" s="151" t="s">
        <v>18</v>
      </c>
      <c r="K24" s="36"/>
      <c r="L24" s="36"/>
      <c r="M24" s="36"/>
      <c r="N24" s="36"/>
      <c r="O24" s="36"/>
      <c r="P24" s="36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12.75" customHeight="1">
      <c r="A25" s="64" t="s">
        <v>784</v>
      </c>
      <c r="B25" s="64" t="s">
        <v>785</v>
      </c>
      <c r="C25" s="53">
        <v>0</v>
      </c>
      <c r="D25" s="53">
        <v>0.85</v>
      </c>
      <c r="E25" s="16">
        <v>0.85</v>
      </c>
      <c r="F25" s="19">
        <v>4</v>
      </c>
      <c r="G25" s="17">
        <f t="shared" si="0"/>
        <v>3400</v>
      </c>
      <c r="H25" s="28" t="s">
        <v>17</v>
      </c>
      <c r="I25" s="151" t="s">
        <v>18</v>
      </c>
      <c r="J25" s="151" t="s">
        <v>18</v>
      </c>
      <c r="K25" s="36"/>
      <c r="L25" s="36"/>
      <c r="M25" s="36"/>
      <c r="N25" s="36"/>
      <c r="O25" s="36"/>
      <c r="P25" s="36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1:26" ht="12.75" customHeight="1">
      <c r="A26" s="195" t="s">
        <v>786</v>
      </c>
      <c r="B26" s="195" t="s">
        <v>54</v>
      </c>
      <c r="C26" s="53">
        <v>0</v>
      </c>
      <c r="D26" s="53">
        <v>0.17</v>
      </c>
      <c r="E26" s="16">
        <v>0.20</v>
      </c>
      <c r="F26" s="19">
        <v>4</v>
      </c>
      <c r="G26" s="17">
        <f t="shared" si="4" ref="G26:G30">E26*1000*F26</f>
        <v>800</v>
      </c>
      <c r="H26" s="28" t="s">
        <v>17</v>
      </c>
      <c r="I26" s="151" t="s">
        <v>18</v>
      </c>
      <c r="J26" s="151" t="s">
        <v>18</v>
      </c>
      <c r="K26" s="36"/>
      <c r="L26" s="36"/>
      <c r="M26" s="36"/>
      <c r="N26" s="36"/>
      <c r="O26" s="36"/>
      <c r="P26" s="36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1:26" ht="12.75" customHeight="1">
      <c r="A27" s="193"/>
      <c r="B27" s="193"/>
      <c r="C27" s="53">
        <v>0.17</v>
      </c>
      <c r="D27" s="53">
        <v>0.29199999999999998</v>
      </c>
      <c r="E27" s="16">
        <v>0.122</v>
      </c>
      <c r="F27" s="19">
        <v>4</v>
      </c>
      <c r="G27" s="17">
        <f t="shared" si="4"/>
        <v>488</v>
      </c>
      <c r="H27" s="28" t="s">
        <v>120</v>
      </c>
      <c r="I27" s="151" t="s">
        <v>18</v>
      </c>
      <c r="J27" s="151" t="s">
        <v>18</v>
      </c>
      <c r="K27" s="36"/>
      <c r="L27" s="36"/>
      <c r="M27" s="36"/>
      <c r="N27" s="36"/>
      <c r="O27" s="36"/>
      <c r="P27" s="36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2.75" customHeight="1">
      <c r="A28" s="64" t="s">
        <v>787</v>
      </c>
      <c r="B28" s="64" t="s">
        <v>38</v>
      </c>
      <c r="C28" s="53">
        <v>0</v>
      </c>
      <c r="D28" s="53">
        <v>0.23</v>
      </c>
      <c r="E28" s="16">
        <v>0.23</v>
      </c>
      <c r="F28" s="19">
        <v>4</v>
      </c>
      <c r="G28" s="17">
        <f t="shared" si="4"/>
        <v>920</v>
      </c>
      <c r="H28" s="28" t="s">
        <v>17</v>
      </c>
      <c r="I28" s="151" t="s">
        <v>18</v>
      </c>
      <c r="J28" s="151" t="s">
        <v>18</v>
      </c>
      <c r="K28" s="36"/>
      <c r="L28" s="36"/>
      <c r="M28" s="36"/>
      <c r="N28" s="36"/>
      <c r="O28" s="36"/>
      <c r="P28" s="36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spans="1:26" ht="12.75" customHeight="1">
      <c r="A29" s="64" t="s">
        <v>788</v>
      </c>
      <c r="B29" s="64" t="s">
        <v>789</v>
      </c>
      <c r="C29" s="53">
        <v>0</v>
      </c>
      <c r="D29" s="53">
        <v>0.34</v>
      </c>
      <c r="E29" s="16">
        <v>0.34</v>
      </c>
      <c r="F29" s="19">
        <v>7</v>
      </c>
      <c r="G29" s="17">
        <f t="shared" si="4"/>
        <v>2380</v>
      </c>
      <c r="H29" s="28" t="s">
        <v>17</v>
      </c>
      <c r="I29" s="151" t="s">
        <v>18</v>
      </c>
      <c r="J29" s="151" t="s">
        <v>18</v>
      </c>
      <c r="K29" s="36"/>
      <c r="L29" s="36"/>
      <c r="M29" s="36"/>
      <c r="N29" s="36"/>
      <c r="O29" s="36"/>
      <c r="P29" s="36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2.75" customHeight="1">
      <c r="A30" s="195" t="s">
        <v>790</v>
      </c>
      <c r="B30" s="195" t="s">
        <v>246</v>
      </c>
      <c r="C30" s="258">
        <v>0</v>
      </c>
      <c r="D30" s="258">
        <v>1</v>
      </c>
      <c r="E30" s="258">
        <v>1</v>
      </c>
      <c r="F30" s="258">
        <v>4</v>
      </c>
      <c r="G30" s="258">
        <f t="shared" si="4"/>
        <v>4000</v>
      </c>
      <c r="H30" s="258" t="s">
        <v>17</v>
      </c>
      <c r="I30" s="151" t="s">
        <v>18</v>
      </c>
      <c r="J30" s="151" t="s">
        <v>18</v>
      </c>
      <c r="K30" s="36"/>
      <c r="L30" s="36"/>
      <c r="M30" s="36"/>
      <c r="N30" s="36"/>
      <c r="O30" s="36"/>
      <c r="P30" s="36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spans="1:26" ht="12.75" customHeight="1">
      <c r="A31" s="193"/>
      <c r="B31" s="193"/>
      <c r="C31" s="193"/>
      <c r="D31" s="193"/>
      <c r="E31" s="193"/>
      <c r="F31" s="193"/>
      <c r="G31" s="193"/>
      <c r="H31" s="193"/>
      <c r="I31" s="151" t="s">
        <v>18</v>
      </c>
      <c r="J31" s="151" t="s">
        <v>18</v>
      </c>
      <c r="K31" s="36"/>
      <c r="L31" s="36"/>
      <c r="M31" s="36"/>
      <c r="N31" s="36"/>
      <c r="O31" s="36"/>
      <c r="P31" s="36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spans="1:26" ht="12.75" customHeight="1">
      <c r="A32" s="65" t="s">
        <v>791</v>
      </c>
      <c r="B32" s="65" t="s">
        <v>792</v>
      </c>
      <c r="C32" s="46">
        <v>0</v>
      </c>
      <c r="D32" s="61">
        <v>0.42799999999999999</v>
      </c>
      <c r="E32" s="61">
        <v>0.42799999999999999</v>
      </c>
      <c r="F32" s="46">
        <v>4</v>
      </c>
      <c r="G32" s="46">
        <f t="shared" si="5" ref="G32:G40">(E32*1000)*F32</f>
        <v>1712</v>
      </c>
      <c r="H32" s="61" t="s">
        <v>120</v>
      </c>
      <c r="I32" s="28" t="s">
        <v>22</v>
      </c>
      <c r="J32" s="28" t="s">
        <v>22</v>
      </c>
      <c r="K32" s="36"/>
      <c r="L32" s="36"/>
      <c r="M32" s="36"/>
      <c r="N32" s="36"/>
      <c r="O32" s="36"/>
      <c r="P32" s="36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2.75" customHeight="1">
      <c r="A33" s="197" t="s">
        <v>793</v>
      </c>
      <c r="B33" s="197" t="s">
        <v>794</v>
      </c>
      <c r="C33" s="182">
        <v>0</v>
      </c>
      <c r="D33" s="61">
        <v>0.20</v>
      </c>
      <c r="E33" s="61">
        <v>0.20</v>
      </c>
      <c r="F33" s="46">
        <v>4</v>
      </c>
      <c r="G33" s="46">
        <f t="shared" si="5"/>
        <v>800</v>
      </c>
      <c r="H33" s="61" t="s">
        <v>120</v>
      </c>
      <c r="I33" s="28" t="s">
        <v>18</v>
      </c>
      <c r="J33" s="28" t="s">
        <v>18</v>
      </c>
      <c r="K33" s="36"/>
      <c r="L33" s="36"/>
      <c r="M33" s="36"/>
      <c r="N33" s="36"/>
      <c r="O33" s="36"/>
      <c r="P33" s="36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1:26" ht="12.75" customHeight="1">
      <c r="A34" s="194"/>
      <c r="B34" s="194"/>
      <c r="C34" s="182">
        <v>0.20</v>
      </c>
      <c r="D34" s="61">
        <v>0.45600000000000002</v>
      </c>
      <c r="E34" s="61">
        <v>0.25600000000000001</v>
      </c>
      <c r="F34" s="46">
        <v>5</v>
      </c>
      <c r="G34" s="46">
        <f t="shared" si="5"/>
        <v>1280</v>
      </c>
      <c r="H34" s="61" t="s">
        <v>17</v>
      </c>
      <c r="I34" s="28" t="s">
        <v>18</v>
      </c>
      <c r="J34" s="28" t="s">
        <v>18</v>
      </c>
      <c r="K34" s="36"/>
      <c r="L34" s="36"/>
      <c r="M34" s="36"/>
      <c r="N34" s="36"/>
      <c r="O34" s="36"/>
      <c r="P34" s="36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spans="1:26" ht="12.75" customHeight="1">
      <c r="A35" s="193"/>
      <c r="B35" s="193"/>
      <c r="C35" s="183">
        <v>0.45600000000000002</v>
      </c>
      <c r="D35" s="61">
        <f>C35+E35</f>
        <v>2.6360000000000001</v>
      </c>
      <c r="E35" s="61">
        <v>2.1800000000000002</v>
      </c>
      <c r="F35" s="46">
        <v>5</v>
      </c>
      <c r="G35" s="46">
        <f t="shared" si="5"/>
        <v>10900</v>
      </c>
      <c r="H35" s="61" t="s">
        <v>120</v>
      </c>
      <c r="I35" s="28" t="s">
        <v>18</v>
      </c>
      <c r="J35" s="28" t="s">
        <v>18</v>
      </c>
      <c r="K35" s="36"/>
      <c r="L35" s="36"/>
      <c r="M35" s="36"/>
      <c r="N35" s="36"/>
      <c r="O35" s="36"/>
      <c r="P35" s="36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spans="1:26" ht="12.75" customHeight="1">
      <c r="A36" s="65" t="s">
        <v>795</v>
      </c>
      <c r="B36" s="65" t="s">
        <v>796</v>
      </c>
      <c r="C36" s="46">
        <v>0</v>
      </c>
      <c r="D36" s="61">
        <v>2.2000000000000002</v>
      </c>
      <c r="E36" s="61">
        <v>2.2000000000000002</v>
      </c>
      <c r="F36" s="46">
        <v>5</v>
      </c>
      <c r="G36" s="46">
        <f t="shared" si="5"/>
        <v>11000</v>
      </c>
      <c r="H36" s="61" t="s">
        <v>120</v>
      </c>
      <c r="I36" s="28" t="s">
        <v>22</v>
      </c>
      <c r="J36" s="28" t="s">
        <v>22</v>
      </c>
      <c r="K36" s="36"/>
      <c r="L36" s="36"/>
      <c r="M36" s="36"/>
      <c r="N36" s="36"/>
      <c r="O36" s="36"/>
      <c r="P36" s="36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spans="1:26" ht="12.75" customHeight="1">
      <c r="A37" s="197" t="s">
        <v>797</v>
      </c>
      <c r="B37" s="197" t="s">
        <v>798</v>
      </c>
      <c r="C37" s="46">
        <v>0</v>
      </c>
      <c r="D37" s="61">
        <v>1.1419999999999999</v>
      </c>
      <c r="E37" s="61">
        <v>1.1419999999999999</v>
      </c>
      <c r="F37" s="46">
        <v>4</v>
      </c>
      <c r="G37" s="46">
        <f t="shared" si="5"/>
        <v>4568</v>
      </c>
      <c r="H37" s="61" t="s">
        <v>120</v>
      </c>
      <c r="I37" s="28" t="s">
        <v>22</v>
      </c>
      <c r="J37" s="28" t="s">
        <v>22</v>
      </c>
      <c r="K37" s="36"/>
      <c r="L37" s="36"/>
      <c r="M37" s="36"/>
      <c r="N37" s="36"/>
      <c r="O37" s="36"/>
      <c r="P37" s="36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2.75" customHeight="1">
      <c r="A38" s="193"/>
      <c r="B38" s="193"/>
      <c r="C38" s="46">
        <v>1.1419999999999999</v>
      </c>
      <c r="D38" s="61">
        <v>1.96</v>
      </c>
      <c r="E38" s="61">
        <f>D38-C38</f>
        <v>0.81800000000000006</v>
      </c>
      <c r="F38" s="46">
        <v>4</v>
      </c>
      <c r="G38" s="46">
        <f t="shared" si="5"/>
        <v>3272.0000000000005</v>
      </c>
      <c r="H38" s="61" t="s">
        <v>120</v>
      </c>
      <c r="I38" s="28" t="s">
        <v>22</v>
      </c>
      <c r="J38" s="28" t="s">
        <v>22</v>
      </c>
      <c r="K38" s="36"/>
      <c r="L38" s="36"/>
      <c r="M38" s="36"/>
      <c r="N38" s="36"/>
      <c r="O38" s="36"/>
      <c r="P38" s="36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1:26" ht="12.75" customHeight="1">
      <c r="A39" s="65" t="s">
        <v>799</v>
      </c>
      <c r="B39" s="65" t="s">
        <v>800</v>
      </c>
      <c r="C39" s="46">
        <v>0</v>
      </c>
      <c r="D39" s="61">
        <v>2.4900000000000002</v>
      </c>
      <c r="E39" s="61">
        <v>2.4900000000000002</v>
      </c>
      <c r="F39" s="46">
        <v>5</v>
      </c>
      <c r="G39" s="46">
        <f t="shared" si="5"/>
        <v>12450</v>
      </c>
      <c r="H39" s="61" t="s">
        <v>120</v>
      </c>
      <c r="I39" s="28" t="s">
        <v>22</v>
      </c>
      <c r="J39" s="28" t="s">
        <v>22</v>
      </c>
      <c r="K39" s="36"/>
      <c r="L39" s="36"/>
      <c r="M39" s="36"/>
      <c r="N39" s="36"/>
      <c r="O39" s="36"/>
      <c r="P39" s="36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2.75" customHeight="1">
      <c r="A40" s="197" t="s">
        <v>801</v>
      </c>
      <c r="B40" s="197" t="s">
        <v>802</v>
      </c>
      <c r="C40" s="226">
        <v>0</v>
      </c>
      <c r="D40" s="241">
        <v>0.96</v>
      </c>
      <c r="E40" s="241">
        <v>0.96</v>
      </c>
      <c r="F40" s="226">
        <v>3</v>
      </c>
      <c r="G40" s="226">
        <f t="shared" si="5"/>
        <v>2880</v>
      </c>
      <c r="H40" s="226" t="s">
        <v>120</v>
      </c>
      <c r="I40" s="28" t="s">
        <v>22</v>
      </c>
      <c r="J40" s="28" t="s">
        <v>22</v>
      </c>
      <c r="K40" s="36"/>
      <c r="L40" s="36"/>
      <c r="M40" s="36"/>
      <c r="N40" s="36"/>
      <c r="O40" s="36"/>
      <c r="P40" s="36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2.75" customHeight="1">
      <c r="A41" s="194"/>
      <c r="B41" s="194"/>
      <c r="C41" s="194"/>
      <c r="D41" s="194"/>
      <c r="E41" s="194"/>
      <c r="F41" s="194"/>
      <c r="G41" s="194"/>
      <c r="H41" s="194"/>
      <c r="I41" s="28" t="s">
        <v>22</v>
      </c>
      <c r="J41" s="28" t="s">
        <v>22</v>
      </c>
      <c r="K41" s="36"/>
      <c r="L41" s="36"/>
      <c r="M41" s="36"/>
      <c r="N41" s="36"/>
      <c r="O41" s="36"/>
      <c r="P41" s="36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2.75" customHeight="1">
      <c r="A42" s="193"/>
      <c r="B42" s="193"/>
      <c r="C42" s="193"/>
      <c r="D42" s="193"/>
      <c r="E42" s="193"/>
      <c r="F42" s="193"/>
      <c r="G42" s="193"/>
      <c r="H42" s="193"/>
      <c r="I42" s="28" t="s">
        <v>22</v>
      </c>
      <c r="J42" s="28" t="s">
        <v>22</v>
      </c>
      <c r="K42" s="36"/>
      <c r="L42" s="36"/>
      <c r="M42" s="36"/>
      <c r="N42" s="36"/>
      <c r="O42" s="36"/>
      <c r="P42" s="36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12.75" customHeight="1">
      <c r="A43" s="197" t="s">
        <v>803</v>
      </c>
      <c r="B43" s="197" t="s">
        <v>804</v>
      </c>
      <c r="C43" s="46">
        <v>0</v>
      </c>
      <c r="D43" s="61">
        <v>1.88</v>
      </c>
      <c r="E43" s="61">
        <v>1.88</v>
      </c>
      <c r="F43" s="46">
        <v>5</v>
      </c>
      <c r="G43" s="46">
        <f t="shared" si="6" ref="G43:G79">(E43*1000)*F43</f>
        <v>9400</v>
      </c>
      <c r="H43" s="241" t="s">
        <v>120</v>
      </c>
      <c r="I43" s="28" t="s">
        <v>22</v>
      </c>
      <c r="J43" s="28" t="s">
        <v>22</v>
      </c>
      <c r="K43" s="36"/>
      <c r="L43" s="36"/>
      <c r="M43" s="36"/>
      <c r="N43" s="36"/>
      <c r="O43" s="36"/>
      <c r="P43" s="36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2.75" customHeight="1">
      <c r="A44" s="193"/>
      <c r="B44" s="193"/>
      <c r="C44" s="46">
        <v>1.88</v>
      </c>
      <c r="D44" s="61">
        <v>3.90</v>
      </c>
      <c r="E44" s="61">
        <v>2.02</v>
      </c>
      <c r="F44" s="46">
        <v>5</v>
      </c>
      <c r="G44" s="46">
        <f t="shared" si="6"/>
        <v>10100</v>
      </c>
      <c r="H44" s="193"/>
      <c r="I44" s="28" t="s">
        <v>22</v>
      </c>
      <c r="J44" s="28" t="s">
        <v>22</v>
      </c>
      <c r="K44" s="36"/>
      <c r="L44" s="36"/>
      <c r="M44" s="36"/>
      <c r="N44" s="36"/>
      <c r="O44" s="36"/>
      <c r="P44" s="36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2.75" customHeight="1">
      <c r="A45" s="197" t="s">
        <v>805</v>
      </c>
      <c r="B45" s="197" t="s">
        <v>806</v>
      </c>
      <c r="C45" s="46">
        <v>0</v>
      </c>
      <c r="D45" s="61">
        <v>4.30</v>
      </c>
      <c r="E45" s="61">
        <v>4.30</v>
      </c>
      <c r="F45" s="46">
        <v>4</v>
      </c>
      <c r="G45" s="46">
        <f t="shared" si="6"/>
        <v>17200</v>
      </c>
      <c r="H45" s="61" t="s">
        <v>120</v>
      </c>
      <c r="I45" s="28" t="s">
        <v>22</v>
      </c>
      <c r="J45" s="28" t="s">
        <v>22</v>
      </c>
      <c r="K45" s="36"/>
      <c r="L45" s="36"/>
      <c r="M45" s="36"/>
      <c r="N45" s="36"/>
      <c r="O45" s="36"/>
      <c r="P45" s="36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2.75" customHeight="1">
      <c r="A46" s="194"/>
      <c r="B46" s="194"/>
      <c r="C46" s="46">
        <v>4.30</v>
      </c>
      <c r="D46" s="61">
        <v>5.30</v>
      </c>
      <c r="E46" s="61">
        <v>1</v>
      </c>
      <c r="F46" s="46">
        <v>3</v>
      </c>
      <c r="G46" s="46">
        <f t="shared" si="6"/>
        <v>3000</v>
      </c>
      <c r="H46" s="61" t="s">
        <v>120</v>
      </c>
      <c r="I46" s="28" t="s">
        <v>22</v>
      </c>
      <c r="J46" s="28" t="s">
        <v>22</v>
      </c>
      <c r="K46" s="36"/>
      <c r="L46" s="36"/>
      <c r="M46" s="36"/>
      <c r="N46" s="36"/>
      <c r="O46" s="36"/>
      <c r="P46" s="36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2.75" customHeight="1">
      <c r="A47" s="193"/>
      <c r="B47" s="193"/>
      <c r="C47" s="46">
        <v>5.30</v>
      </c>
      <c r="D47" s="61">
        <v>6.30</v>
      </c>
      <c r="E47" s="61">
        <v>1</v>
      </c>
      <c r="F47" s="105">
        <v>4</v>
      </c>
      <c r="G47" s="46">
        <f t="shared" si="6"/>
        <v>4000</v>
      </c>
      <c r="H47" s="61" t="s">
        <v>120</v>
      </c>
      <c r="I47" s="28" t="s">
        <v>22</v>
      </c>
      <c r="J47" s="28" t="s">
        <v>22</v>
      </c>
      <c r="K47" s="36"/>
      <c r="L47" s="36"/>
      <c r="M47" s="36"/>
      <c r="N47" s="36"/>
      <c r="O47" s="36"/>
      <c r="P47" s="36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2.75" customHeight="1">
      <c r="A48" s="197" t="s">
        <v>807</v>
      </c>
      <c r="B48" s="195" t="s">
        <v>808</v>
      </c>
      <c r="C48" s="53">
        <v>0</v>
      </c>
      <c r="D48" s="53">
        <v>0.61</v>
      </c>
      <c r="E48" s="16">
        <v>0.61</v>
      </c>
      <c r="F48" s="19">
        <v>3</v>
      </c>
      <c r="G48" s="46">
        <f t="shared" si="6"/>
        <v>1830</v>
      </c>
      <c r="H48" s="28" t="s">
        <v>17</v>
      </c>
      <c r="I48" s="28" t="s">
        <v>18</v>
      </c>
      <c r="J48" s="28" t="s">
        <v>18</v>
      </c>
      <c r="K48" s="36"/>
      <c r="L48" s="36"/>
      <c r="M48" s="36"/>
      <c r="N48" s="36"/>
      <c r="O48" s="36"/>
      <c r="P48" s="36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spans="1:26" ht="12.75" customHeight="1">
      <c r="A49" s="193"/>
      <c r="B49" s="193"/>
      <c r="C49" s="53">
        <v>0.61</v>
      </c>
      <c r="D49" s="53">
        <v>0.85</v>
      </c>
      <c r="E49" s="16">
        <v>0.24</v>
      </c>
      <c r="F49" s="19">
        <v>3</v>
      </c>
      <c r="G49" s="46">
        <f t="shared" si="6"/>
        <v>720</v>
      </c>
      <c r="H49" s="28" t="s">
        <v>120</v>
      </c>
      <c r="I49" s="28" t="s">
        <v>18</v>
      </c>
      <c r="J49" s="28" t="s">
        <v>18</v>
      </c>
      <c r="K49" s="36"/>
      <c r="L49" s="36"/>
      <c r="M49" s="36"/>
      <c r="N49" s="36"/>
      <c r="O49" s="36"/>
      <c r="P49" s="36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spans="1:26" ht="12.75" customHeight="1">
      <c r="A50" s="65" t="s">
        <v>809</v>
      </c>
      <c r="B50" s="64" t="s">
        <v>810</v>
      </c>
      <c r="C50" s="53">
        <v>0</v>
      </c>
      <c r="D50" s="53">
        <v>0.34</v>
      </c>
      <c r="E50" s="16">
        <v>0.34</v>
      </c>
      <c r="F50" s="19">
        <v>3</v>
      </c>
      <c r="G50" s="46">
        <f t="shared" si="6"/>
        <v>1020</v>
      </c>
      <c r="H50" s="28" t="s">
        <v>120</v>
      </c>
      <c r="I50" s="28" t="s">
        <v>18</v>
      </c>
      <c r="J50" s="28" t="s">
        <v>18</v>
      </c>
      <c r="K50" s="36"/>
      <c r="L50" s="36"/>
      <c r="M50" s="36"/>
      <c r="N50" s="36"/>
      <c r="O50" s="36"/>
      <c r="P50" s="36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spans="1:26" ht="12.75" customHeight="1">
      <c r="A51" s="65" t="s">
        <v>811</v>
      </c>
      <c r="B51" s="64" t="s">
        <v>184</v>
      </c>
      <c r="C51" s="53">
        <v>0</v>
      </c>
      <c r="D51" s="53">
        <v>0.52</v>
      </c>
      <c r="E51" s="16">
        <v>0.52</v>
      </c>
      <c r="F51" s="19">
        <v>3</v>
      </c>
      <c r="G51" s="46">
        <f t="shared" si="6"/>
        <v>1560</v>
      </c>
      <c r="H51" s="28" t="s">
        <v>120</v>
      </c>
      <c r="I51" s="28" t="s">
        <v>18</v>
      </c>
      <c r="J51" s="28" t="s">
        <v>18</v>
      </c>
      <c r="K51" s="36"/>
      <c r="L51" s="36"/>
      <c r="M51" s="36"/>
      <c r="N51" s="36"/>
      <c r="O51" s="36"/>
      <c r="P51" s="36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spans="1:26" ht="12.75" customHeight="1">
      <c r="A52" s="65" t="s">
        <v>812</v>
      </c>
      <c r="B52" s="64" t="s">
        <v>61</v>
      </c>
      <c r="C52" s="53">
        <v>0</v>
      </c>
      <c r="D52" s="53">
        <v>0.53</v>
      </c>
      <c r="E52" s="16">
        <v>0.53</v>
      </c>
      <c r="F52" s="19">
        <v>5</v>
      </c>
      <c r="G52" s="46">
        <f t="shared" si="6"/>
        <v>2650</v>
      </c>
      <c r="H52" s="28" t="s">
        <v>17</v>
      </c>
      <c r="I52" s="28" t="s">
        <v>18</v>
      </c>
      <c r="J52" s="28" t="s">
        <v>18</v>
      </c>
      <c r="K52" s="36"/>
      <c r="L52" s="36"/>
      <c r="M52" s="36"/>
      <c r="N52" s="36"/>
      <c r="O52" s="36"/>
      <c r="P52" s="36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spans="1:26" ht="12.75" customHeight="1">
      <c r="A53" s="197" t="s">
        <v>813</v>
      </c>
      <c r="B53" s="195" t="s">
        <v>154</v>
      </c>
      <c r="C53" s="53">
        <v>0</v>
      </c>
      <c r="D53" s="53">
        <v>0.34200000000000003</v>
      </c>
      <c r="E53" s="16">
        <v>0.34200000000000003</v>
      </c>
      <c r="F53" s="19">
        <v>4</v>
      </c>
      <c r="G53" s="46">
        <f t="shared" si="6"/>
        <v>1368</v>
      </c>
      <c r="H53" s="28" t="s">
        <v>17</v>
      </c>
      <c r="I53" s="28" t="s">
        <v>18</v>
      </c>
      <c r="J53" s="28" t="s">
        <v>18</v>
      </c>
      <c r="K53" s="36"/>
      <c r="L53" s="36"/>
      <c r="M53" s="36"/>
      <c r="N53" s="36"/>
      <c r="O53" s="36"/>
      <c r="P53" s="36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spans="1:26" ht="12.75" customHeight="1">
      <c r="A54" s="194"/>
      <c r="B54" s="194"/>
      <c r="C54" s="53">
        <v>0.34200000000000003</v>
      </c>
      <c r="D54" s="53">
        <f>C54+E54</f>
        <v>0.41600000000000004</v>
      </c>
      <c r="E54" s="16">
        <v>0.073999999999999996</v>
      </c>
      <c r="F54" s="19">
        <v>4</v>
      </c>
      <c r="G54" s="46">
        <f t="shared" si="6"/>
        <v>296</v>
      </c>
      <c r="H54" s="28" t="s">
        <v>17</v>
      </c>
      <c r="I54" s="28" t="s">
        <v>18</v>
      </c>
      <c r="J54" s="28" t="s">
        <v>18</v>
      </c>
      <c r="K54" s="36"/>
      <c r="L54" s="36"/>
      <c r="M54" s="36"/>
      <c r="N54" s="36"/>
      <c r="O54" s="36"/>
      <c r="P54" s="36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spans="1:26" ht="12.75" customHeight="1">
      <c r="A55" s="193"/>
      <c r="B55" s="193"/>
      <c r="C55" s="53">
        <v>0.41599999999999998</v>
      </c>
      <c r="D55" s="53">
        <v>0.75</v>
      </c>
      <c r="E55" s="16">
        <f>D55-C55</f>
        <v>0.33400000000000002</v>
      </c>
      <c r="F55" s="19">
        <v>3</v>
      </c>
      <c r="G55" s="46">
        <f t="shared" si="6"/>
        <v>1002</v>
      </c>
      <c r="H55" s="28" t="s">
        <v>120</v>
      </c>
      <c r="I55" s="28" t="s">
        <v>18</v>
      </c>
      <c r="J55" s="28" t="s">
        <v>18</v>
      </c>
      <c r="K55" s="36"/>
      <c r="L55" s="36"/>
      <c r="M55" s="36"/>
      <c r="N55" s="36"/>
      <c r="O55" s="36"/>
      <c r="P55" s="36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spans="1:26" ht="12.75" customHeight="1">
      <c r="A56" s="65" t="s">
        <v>814</v>
      </c>
      <c r="B56" s="64" t="s">
        <v>156</v>
      </c>
      <c r="C56" s="53">
        <v>0</v>
      </c>
      <c r="D56" s="53">
        <v>1</v>
      </c>
      <c r="E56" s="16">
        <v>1</v>
      </c>
      <c r="F56" s="19">
        <v>4</v>
      </c>
      <c r="G56" s="46">
        <f t="shared" si="6"/>
        <v>4000</v>
      </c>
      <c r="H56" s="28" t="s">
        <v>120</v>
      </c>
      <c r="I56" s="28" t="s">
        <v>18</v>
      </c>
      <c r="J56" s="28" t="s">
        <v>18</v>
      </c>
      <c r="K56" s="36"/>
      <c r="L56" s="36"/>
      <c r="M56" s="36"/>
      <c r="N56" s="36"/>
      <c r="O56" s="36"/>
      <c r="P56" s="36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spans="1:26" ht="12.75" customHeight="1">
      <c r="A57" s="65" t="s">
        <v>815</v>
      </c>
      <c r="B57" s="64" t="s">
        <v>194</v>
      </c>
      <c r="C57" s="53">
        <v>0</v>
      </c>
      <c r="D57" s="53">
        <v>0.60199999999999998</v>
      </c>
      <c r="E57" s="16">
        <v>0.60199999999999998</v>
      </c>
      <c r="F57" s="19">
        <v>4</v>
      </c>
      <c r="G57" s="46">
        <f t="shared" si="6"/>
        <v>2408</v>
      </c>
      <c r="H57" s="28" t="s">
        <v>17</v>
      </c>
      <c r="I57" s="28" t="s">
        <v>18</v>
      </c>
      <c r="J57" s="28" t="s">
        <v>18</v>
      </c>
      <c r="K57" s="36"/>
      <c r="L57" s="36"/>
      <c r="M57" s="36"/>
      <c r="N57" s="36"/>
      <c r="O57" s="36"/>
      <c r="P57" s="36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1:26" ht="12.75" customHeight="1">
      <c r="A58" s="65" t="s">
        <v>816</v>
      </c>
      <c r="B58" s="65" t="s">
        <v>817</v>
      </c>
      <c r="C58" s="46">
        <v>0</v>
      </c>
      <c r="D58" s="61">
        <v>0.68</v>
      </c>
      <c r="E58" s="61">
        <v>0.68</v>
      </c>
      <c r="F58" s="46">
        <v>4</v>
      </c>
      <c r="G58" s="46">
        <f t="shared" si="6"/>
        <v>2720</v>
      </c>
      <c r="H58" s="61" t="s">
        <v>120</v>
      </c>
      <c r="I58" s="28" t="s">
        <v>22</v>
      </c>
      <c r="J58" s="28" t="s">
        <v>22</v>
      </c>
      <c r="K58" s="36"/>
      <c r="L58" s="36"/>
      <c r="M58" s="36"/>
      <c r="N58" s="36"/>
      <c r="O58" s="36"/>
      <c r="P58" s="36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1:26" ht="12.75" customHeight="1">
      <c r="A59" s="197" t="s">
        <v>818</v>
      </c>
      <c r="B59" s="197" t="s">
        <v>819</v>
      </c>
      <c r="C59" s="46">
        <v>0</v>
      </c>
      <c r="D59" s="61">
        <v>0.34</v>
      </c>
      <c r="E59" s="61">
        <v>0.34</v>
      </c>
      <c r="F59" s="46">
        <v>4</v>
      </c>
      <c r="G59" s="46">
        <f t="shared" si="6"/>
        <v>1360</v>
      </c>
      <c r="H59" s="19" t="s">
        <v>17</v>
      </c>
      <c r="I59" s="28" t="s">
        <v>22</v>
      </c>
      <c r="J59" s="28" t="s">
        <v>22</v>
      </c>
      <c r="K59" s="36"/>
      <c r="L59" s="36"/>
      <c r="M59" s="36"/>
      <c r="N59" s="36"/>
      <c r="O59" s="36"/>
      <c r="P59" s="36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1:26" ht="12.75" customHeight="1">
      <c r="A60" s="193"/>
      <c r="B60" s="193"/>
      <c r="C60" s="46">
        <v>0.34</v>
      </c>
      <c r="D60" s="61">
        <v>0.64</v>
      </c>
      <c r="E60" s="61">
        <v>0.29499999999999998</v>
      </c>
      <c r="F60" s="46">
        <v>4</v>
      </c>
      <c r="G60" s="46">
        <f t="shared" si="6"/>
        <v>1180</v>
      </c>
      <c r="H60" s="61" t="s">
        <v>120</v>
      </c>
      <c r="I60" s="28" t="s">
        <v>22</v>
      </c>
      <c r="J60" s="28" t="s">
        <v>22</v>
      </c>
      <c r="K60" s="36"/>
      <c r="L60" s="36"/>
      <c r="M60" s="36"/>
      <c r="N60" s="36"/>
      <c r="O60" s="36"/>
      <c r="P60" s="36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1:26" ht="12.75" customHeight="1">
      <c r="A61" s="65" t="s">
        <v>820</v>
      </c>
      <c r="B61" s="65" t="s">
        <v>821</v>
      </c>
      <c r="C61" s="46">
        <v>0</v>
      </c>
      <c r="D61" s="61">
        <v>0.67</v>
      </c>
      <c r="E61" s="61">
        <v>0.67</v>
      </c>
      <c r="F61" s="46">
        <v>3</v>
      </c>
      <c r="G61" s="46">
        <f t="shared" si="6"/>
        <v>2010</v>
      </c>
      <c r="H61" s="61" t="s">
        <v>120</v>
      </c>
      <c r="I61" s="28" t="s">
        <v>22</v>
      </c>
      <c r="J61" s="28" t="s">
        <v>22</v>
      </c>
      <c r="K61" s="36"/>
      <c r="L61" s="36"/>
      <c r="M61" s="36"/>
      <c r="N61" s="36"/>
      <c r="O61" s="36"/>
      <c r="P61" s="36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1:26" ht="12.75" customHeight="1">
      <c r="A62" s="65" t="s">
        <v>822</v>
      </c>
      <c r="B62" s="65" t="s">
        <v>823</v>
      </c>
      <c r="C62" s="46">
        <v>0</v>
      </c>
      <c r="D62" s="61">
        <v>0.24</v>
      </c>
      <c r="E62" s="61">
        <v>0.24</v>
      </c>
      <c r="F62" s="46">
        <v>3</v>
      </c>
      <c r="G62" s="46">
        <f t="shared" si="6"/>
        <v>720</v>
      </c>
      <c r="H62" s="61" t="s">
        <v>120</v>
      </c>
      <c r="I62" s="28" t="s">
        <v>22</v>
      </c>
      <c r="J62" s="28" t="s">
        <v>22</v>
      </c>
      <c r="K62" s="36"/>
      <c r="L62" s="36"/>
      <c r="M62" s="36"/>
      <c r="N62" s="36"/>
      <c r="O62" s="36"/>
      <c r="P62" s="36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1:26" ht="12.75" customHeight="1">
      <c r="A63" s="65" t="s">
        <v>824</v>
      </c>
      <c r="B63" s="65" t="s">
        <v>825</v>
      </c>
      <c r="C63" s="46">
        <v>0</v>
      </c>
      <c r="D63" s="61">
        <v>0.42</v>
      </c>
      <c r="E63" s="61">
        <v>0.42</v>
      </c>
      <c r="F63" s="46">
        <v>3</v>
      </c>
      <c r="G63" s="46">
        <f t="shared" si="6"/>
        <v>1260</v>
      </c>
      <c r="H63" s="61" t="s">
        <v>28</v>
      </c>
      <c r="I63" s="28" t="s">
        <v>22</v>
      </c>
      <c r="J63" s="28" t="s">
        <v>22</v>
      </c>
      <c r="K63" s="36"/>
      <c r="L63" s="36"/>
      <c r="M63" s="36"/>
      <c r="N63" s="36"/>
      <c r="O63" s="36"/>
      <c r="P63" s="36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1:26" ht="12.75" customHeight="1">
      <c r="A64" s="65" t="s">
        <v>826</v>
      </c>
      <c r="B64" s="65" t="s">
        <v>827</v>
      </c>
      <c r="C64" s="46">
        <v>0</v>
      </c>
      <c r="D64" s="61">
        <v>0.26</v>
      </c>
      <c r="E64" s="61">
        <v>0.26</v>
      </c>
      <c r="F64" s="46">
        <v>3</v>
      </c>
      <c r="G64" s="46">
        <f t="shared" si="6"/>
        <v>780</v>
      </c>
      <c r="H64" s="61" t="s">
        <v>28</v>
      </c>
      <c r="I64" s="28" t="s">
        <v>22</v>
      </c>
      <c r="J64" s="28" t="s">
        <v>22</v>
      </c>
      <c r="K64" s="36"/>
      <c r="L64" s="36"/>
      <c r="M64" s="36"/>
      <c r="N64" s="36"/>
      <c r="O64" s="36"/>
      <c r="P64" s="36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1:26" ht="12.75" customHeight="1">
      <c r="A65" s="65" t="s">
        <v>828</v>
      </c>
      <c r="B65" s="65" t="s">
        <v>829</v>
      </c>
      <c r="C65" s="46">
        <v>0</v>
      </c>
      <c r="D65" s="61">
        <v>0.63600000000000001</v>
      </c>
      <c r="E65" s="61">
        <v>0.63600000000000001</v>
      </c>
      <c r="F65" s="46">
        <v>3</v>
      </c>
      <c r="G65" s="46">
        <f t="shared" si="6"/>
        <v>1908</v>
      </c>
      <c r="H65" s="61" t="s">
        <v>28</v>
      </c>
      <c r="I65" s="28" t="s">
        <v>22</v>
      </c>
      <c r="J65" s="28" t="s">
        <v>22</v>
      </c>
      <c r="K65" s="36"/>
      <c r="L65" s="36"/>
      <c r="M65" s="36"/>
      <c r="N65" s="36"/>
      <c r="O65" s="36"/>
      <c r="P65" s="36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1:26" ht="12.75" customHeight="1">
      <c r="A66" s="65" t="s">
        <v>830</v>
      </c>
      <c r="B66" s="65" t="s">
        <v>831</v>
      </c>
      <c r="C66" s="46">
        <v>0</v>
      </c>
      <c r="D66" s="61">
        <v>0.56399999999999995</v>
      </c>
      <c r="E66" s="61">
        <v>0.56399999999999995</v>
      </c>
      <c r="F66" s="46">
        <v>3</v>
      </c>
      <c r="G66" s="46">
        <f t="shared" si="6"/>
        <v>1692</v>
      </c>
      <c r="H66" s="61" t="s">
        <v>120</v>
      </c>
      <c r="I66" s="28" t="s">
        <v>22</v>
      </c>
      <c r="J66" s="28" t="s">
        <v>22</v>
      </c>
      <c r="K66" s="36"/>
      <c r="L66" s="36"/>
      <c r="M66" s="36"/>
      <c r="N66" s="36"/>
      <c r="O66" s="36"/>
      <c r="P66" s="36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1:26" ht="12.75" customHeight="1">
      <c r="A67" s="65" t="s">
        <v>832</v>
      </c>
      <c r="B67" s="65" t="s">
        <v>833</v>
      </c>
      <c r="C67" s="46">
        <v>0</v>
      </c>
      <c r="D67" s="61">
        <v>0.51</v>
      </c>
      <c r="E67" s="61">
        <v>0.51</v>
      </c>
      <c r="F67" s="46">
        <v>3</v>
      </c>
      <c r="G67" s="46">
        <f t="shared" si="6"/>
        <v>1530</v>
      </c>
      <c r="H67" s="61" t="s">
        <v>120</v>
      </c>
      <c r="I67" s="28" t="s">
        <v>22</v>
      </c>
      <c r="J67" s="28" t="s">
        <v>22</v>
      </c>
      <c r="K67" s="36"/>
      <c r="L67" s="36"/>
      <c r="M67" s="36"/>
      <c r="N67" s="36"/>
      <c r="O67" s="36"/>
      <c r="P67" s="36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1:26" ht="12.75" customHeight="1">
      <c r="A68" s="65" t="s">
        <v>834</v>
      </c>
      <c r="B68" s="65" t="s">
        <v>835</v>
      </c>
      <c r="C68" s="46">
        <v>0</v>
      </c>
      <c r="D68" s="61">
        <v>0.90</v>
      </c>
      <c r="E68" s="61">
        <v>0.90</v>
      </c>
      <c r="F68" s="46">
        <v>3</v>
      </c>
      <c r="G68" s="46">
        <f t="shared" si="6"/>
        <v>2700</v>
      </c>
      <c r="H68" s="61" t="s">
        <v>28</v>
      </c>
      <c r="I68" s="28" t="s">
        <v>22</v>
      </c>
      <c r="J68" s="28" t="s">
        <v>22</v>
      </c>
      <c r="K68" s="36"/>
      <c r="L68" s="36"/>
      <c r="M68" s="36"/>
      <c r="N68" s="36"/>
      <c r="O68" s="36"/>
      <c r="P68" s="36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ht="22.5" customHeight="1">
      <c r="A69" s="65" t="s">
        <v>836</v>
      </c>
      <c r="B69" s="65" t="s">
        <v>837</v>
      </c>
      <c r="C69" s="46">
        <v>0</v>
      </c>
      <c r="D69" s="61">
        <v>0.34</v>
      </c>
      <c r="E69" s="61">
        <v>0.34</v>
      </c>
      <c r="F69" s="46">
        <v>3</v>
      </c>
      <c r="G69" s="46">
        <f t="shared" si="6"/>
        <v>1020</v>
      </c>
      <c r="H69" s="61" t="s">
        <v>120</v>
      </c>
      <c r="I69" s="28" t="s">
        <v>22</v>
      </c>
      <c r="J69" s="28" t="s">
        <v>22</v>
      </c>
      <c r="K69" s="36"/>
      <c r="L69" s="36"/>
      <c r="M69" s="36"/>
      <c r="N69" s="36"/>
      <c r="O69" s="36"/>
      <c r="P69" s="36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ht="12.75" customHeight="1">
      <c r="A70" s="65" t="s">
        <v>838</v>
      </c>
      <c r="B70" s="65" t="s">
        <v>839</v>
      </c>
      <c r="C70" s="46">
        <v>0</v>
      </c>
      <c r="D70" s="61">
        <v>0.12</v>
      </c>
      <c r="E70" s="61">
        <v>0.12</v>
      </c>
      <c r="F70" s="46">
        <v>3</v>
      </c>
      <c r="G70" s="46">
        <f t="shared" si="6"/>
        <v>360</v>
      </c>
      <c r="H70" s="61" t="s">
        <v>120</v>
      </c>
      <c r="I70" s="28" t="s">
        <v>22</v>
      </c>
      <c r="J70" s="28" t="s">
        <v>22</v>
      </c>
      <c r="K70" s="36"/>
      <c r="L70" s="36"/>
      <c r="M70" s="36"/>
      <c r="N70" s="36"/>
      <c r="O70" s="36"/>
      <c r="P70" s="36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ht="12.75" customHeight="1">
      <c r="A71" s="65" t="s">
        <v>840</v>
      </c>
      <c r="B71" s="65" t="s">
        <v>841</v>
      </c>
      <c r="C71" s="46">
        <v>0</v>
      </c>
      <c r="D71" s="61">
        <v>0.32</v>
      </c>
      <c r="E71" s="61">
        <v>0.32</v>
      </c>
      <c r="F71" s="46">
        <v>3</v>
      </c>
      <c r="G71" s="46">
        <f t="shared" si="6"/>
        <v>960</v>
      </c>
      <c r="H71" s="61" t="s">
        <v>28</v>
      </c>
      <c r="I71" s="28" t="s">
        <v>18</v>
      </c>
      <c r="J71" s="28" t="s">
        <v>18</v>
      </c>
      <c r="K71" s="36"/>
      <c r="L71" s="36"/>
      <c r="M71" s="36"/>
      <c r="N71" s="36"/>
      <c r="O71" s="36"/>
      <c r="P71" s="36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1:26" ht="12.75" customHeight="1">
      <c r="A72" s="197" t="s">
        <v>842</v>
      </c>
      <c r="B72" s="197" t="s">
        <v>843</v>
      </c>
      <c r="C72" s="46">
        <v>0</v>
      </c>
      <c r="D72" s="61">
        <v>0.25</v>
      </c>
      <c r="E72" s="61">
        <v>0.25</v>
      </c>
      <c r="F72" s="46">
        <v>3</v>
      </c>
      <c r="G72" s="46">
        <f t="shared" si="6"/>
        <v>750</v>
      </c>
      <c r="H72" s="61" t="s">
        <v>120</v>
      </c>
      <c r="I72" s="28" t="s">
        <v>18</v>
      </c>
      <c r="J72" s="28" t="s">
        <v>18</v>
      </c>
      <c r="K72" s="36"/>
      <c r="L72" s="36"/>
      <c r="M72" s="36"/>
      <c r="N72" s="36"/>
      <c r="O72" s="36"/>
      <c r="P72" s="36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1:26" ht="12.75" customHeight="1">
      <c r="A73" s="193"/>
      <c r="B73" s="193"/>
      <c r="C73" s="46">
        <v>0.25</v>
      </c>
      <c r="D73" s="61">
        <v>0.45</v>
      </c>
      <c r="E73" s="61">
        <v>0.20</v>
      </c>
      <c r="F73" s="46">
        <v>3</v>
      </c>
      <c r="G73" s="46">
        <f t="shared" si="6"/>
        <v>600</v>
      </c>
      <c r="H73" s="61" t="s">
        <v>28</v>
      </c>
      <c r="I73" s="28" t="s">
        <v>18</v>
      </c>
      <c r="J73" s="28" t="s">
        <v>18</v>
      </c>
      <c r="K73" s="36"/>
      <c r="L73" s="36"/>
      <c r="M73" s="36"/>
      <c r="N73" s="36"/>
      <c r="O73" s="36"/>
      <c r="P73" s="36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1:26" ht="12.75" customHeight="1">
      <c r="A74" s="65" t="s">
        <v>844</v>
      </c>
      <c r="B74" s="65" t="s">
        <v>845</v>
      </c>
      <c r="C74" s="46">
        <v>0</v>
      </c>
      <c r="D74" s="61">
        <v>2.10</v>
      </c>
      <c r="E74" s="61">
        <v>2.10</v>
      </c>
      <c r="F74" s="46">
        <v>4</v>
      </c>
      <c r="G74" s="46">
        <f t="shared" si="6"/>
        <v>8400</v>
      </c>
      <c r="H74" s="46" t="s">
        <v>120</v>
      </c>
      <c r="I74" s="28" t="s">
        <v>22</v>
      </c>
      <c r="J74" s="28" t="s">
        <v>22</v>
      </c>
      <c r="K74" s="36"/>
      <c r="L74" s="36"/>
      <c r="M74" s="36"/>
      <c r="N74" s="36"/>
      <c r="O74" s="36"/>
      <c r="P74" s="36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1:26" ht="12.75" customHeight="1">
      <c r="A75" s="65" t="s">
        <v>846</v>
      </c>
      <c r="B75" s="65" t="s">
        <v>847</v>
      </c>
      <c r="C75" s="46">
        <v>0</v>
      </c>
      <c r="D75" s="61">
        <v>0.63</v>
      </c>
      <c r="E75" s="61">
        <v>0.63</v>
      </c>
      <c r="F75" s="46">
        <v>3</v>
      </c>
      <c r="G75" s="46">
        <f t="shared" si="6"/>
        <v>1890</v>
      </c>
      <c r="H75" s="61" t="s">
        <v>120</v>
      </c>
      <c r="I75" s="28" t="s">
        <v>22</v>
      </c>
      <c r="J75" s="28" t="s">
        <v>22</v>
      </c>
      <c r="K75" s="36"/>
      <c r="L75" s="36"/>
      <c r="M75" s="36"/>
      <c r="N75" s="36"/>
      <c r="O75" s="36"/>
      <c r="P75" s="36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spans="1:26" ht="12.75" customHeight="1">
      <c r="A76" s="65" t="s">
        <v>848</v>
      </c>
      <c r="B76" s="64" t="s">
        <v>849</v>
      </c>
      <c r="C76" s="46">
        <v>0</v>
      </c>
      <c r="D76" s="61">
        <v>0.28000000000000003</v>
      </c>
      <c r="E76" s="61">
        <v>0.28000000000000003</v>
      </c>
      <c r="F76" s="46">
        <v>3</v>
      </c>
      <c r="G76" s="46">
        <f t="shared" si="6"/>
        <v>840</v>
      </c>
      <c r="H76" s="68" t="s">
        <v>28</v>
      </c>
      <c r="I76" s="184" t="s">
        <v>22</v>
      </c>
      <c r="J76" s="184" t="s">
        <v>22</v>
      </c>
      <c r="K76" s="87"/>
      <c r="L76" s="87"/>
      <c r="M76" s="87"/>
      <c r="N76" s="87"/>
      <c r="O76" s="87"/>
      <c r="P76" s="36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1:26" ht="12.75" customHeight="1">
      <c r="A77" s="65" t="s">
        <v>850</v>
      </c>
      <c r="B77" s="64" t="s">
        <v>851</v>
      </c>
      <c r="C77" s="46">
        <v>0</v>
      </c>
      <c r="D77" s="61">
        <v>0.35</v>
      </c>
      <c r="E77" s="61">
        <v>0.35</v>
      </c>
      <c r="F77" s="46">
        <v>3</v>
      </c>
      <c r="G77" s="46">
        <f t="shared" si="6"/>
        <v>1050</v>
      </c>
      <c r="H77" s="68" t="s">
        <v>120</v>
      </c>
      <c r="I77" s="184" t="s">
        <v>22</v>
      </c>
      <c r="J77" s="184" t="s">
        <v>22</v>
      </c>
      <c r="K77" s="4"/>
      <c r="L77" s="4"/>
      <c r="M77" s="4"/>
      <c r="N77" s="4"/>
      <c r="O77" s="4"/>
      <c r="P77" s="4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12.75" customHeight="1">
      <c r="A78" s="65" t="s">
        <v>852</v>
      </c>
      <c r="B78" s="65" t="s">
        <v>853</v>
      </c>
      <c r="C78" s="46">
        <v>0</v>
      </c>
      <c r="D78" s="61">
        <v>0.27</v>
      </c>
      <c r="E78" s="61">
        <v>0.27</v>
      </c>
      <c r="F78" s="46">
        <v>3</v>
      </c>
      <c r="G78" s="46">
        <f t="shared" si="6"/>
        <v>810</v>
      </c>
      <c r="H78" s="68" t="s">
        <v>28</v>
      </c>
      <c r="I78" s="184" t="s">
        <v>22</v>
      </c>
      <c r="J78" s="184" t="s">
        <v>22</v>
      </c>
      <c r="K78" s="87"/>
      <c r="L78" s="87"/>
      <c r="M78" s="87"/>
      <c r="N78" s="87"/>
      <c r="O78" s="87"/>
      <c r="P78" s="36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1:26" ht="12.75" customHeight="1">
      <c r="A79" s="65" t="s">
        <v>834</v>
      </c>
      <c r="B79" s="65" t="s">
        <v>835</v>
      </c>
      <c r="C79" s="46">
        <v>0</v>
      </c>
      <c r="D79" s="61">
        <v>0.90</v>
      </c>
      <c r="E79" s="61">
        <v>0.90</v>
      </c>
      <c r="F79" s="46">
        <v>3</v>
      </c>
      <c r="G79" s="46">
        <f t="shared" si="6"/>
        <v>2700</v>
      </c>
      <c r="H79" s="68" t="s">
        <v>120</v>
      </c>
      <c r="I79" s="184" t="s">
        <v>18</v>
      </c>
      <c r="J79" s="184" t="s">
        <v>18</v>
      </c>
      <c r="K79" s="87"/>
      <c r="L79" s="87"/>
      <c r="M79" s="87"/>
      <c r="N79" s="87"/>
      <c r="O79" s="87"/>
      <c r="P79" s="36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spans="1:26" ht="12.75" customHeight="1">
      <c r="A80" s="98"/>
      <c r="B80" s="98"/>
      <c r="C80" s="5"/>
      <c r="D80" s="5"/>
      <c r="E80" s="5"/>
      <c r="F80" s="5"/>
      <c r="G80" s="5"/>
      <c r="H80" s="5"/>
      <c r="I80" s="4"/>
      <c r="J80" s="4"/>
      <c r="K80" s="87"/>
      <c r="L80" s="87"/>
      <c r="M80" s="87"/>
      <c r="N80" s="87"/>
      <c r="O80" s="87"/>
      <c r="P80" s="36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spans="1:26" ht="12.75" customHeight="1">
      <c r="A81" s="98"/>
      <c r="B81" s="98"/>
      <c r="C81" s="5"/>
      <c r="D81" s="5"/>
      <c r="E81" s="5"/>
      <c r="F81" s="5"/>
      <c r="G81" s="5"/>
      <c r="H81" s="5"/>
      <c r="I81" s="4"/>
      <c r="J81" s="4"/>
      <c r="K81" s="87"/>
      <c r="L81" s="87"/>
      <c r="M81" s="87"/>
      <c r="N81" s="87"/>
      <c r="O81" s="87"/>
      <c r="P81" s="36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spans="1:26" ht="12.75" customHeight="1">
      <c r="A82" s="98"/>
      <c r="B82" s="98"/>
      <c r="C82" s="5"/>
      <c r="D82" s="5"/>
      <c r="E82" s="5"/>
      <c r="F82" s="5"/>
      <c r="G82" s="5"/>
      <c r="H82" s="5"/>
      <c r="I82" s="4"/>
      <c r="J82" s="4"/>
      <c r="K82" s="87"/>
      <c r="L82" s="87"/>
      <c r="M82" s="87"/>
      <c r="N82" s="87"/>
      <c r="O82" s="87"/>
      <c r="P82" s="36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spans="1:26" ht="12.75" customHeight="1">
      <c r="A83" s="98"/>
      <c r="B83" s="98"/>
      <c r="C83" s="5"/>
      <c r="D83" s="5"/>
      <c r="E83" s="5"/>
      <c r="F83" s="5"/>
      <c r="G83" s="5"/>
      <c r="H83" s="5"/>
      <c r="I83" s="4"/>
      <c r="J83" s="4"/>
      <c r="K83" s="87"/>
      <c r="L83" s="87"/>
      <c r="M83" s="87"/>
      <c r="N83" s="87"/>
      <c r="O83" s="87"/>
      <c r="P83" s="36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spans="1:26" ht="12.75" customHeight="1">
      <c r="A84" s="98"/>
      <c r="B84" s="98"/>
      <c r="C84" s="5"/>
      <c r="D84" s="5"/>
      <c r="E84" s="5"/>
      <c r="F84" s="5"/>
      <c r="G84" s="5"/>
      <c r="H84" s="5"/>
      <c r="I84" s="4"/>
      <c r="J84" s="4"/>
      <c r="K84" s="87"/>
      <c r="L84" s="87"/>
      <c r="M84" s="87"/>
      <c r="N84" s="87"/>
      <c r="O84" s="87"/>
      <c r="P84" s="36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1:26" ht="12.75" customHeight="1">
      <c r="A85" s="98"/>
      <c r="B85" s="98"/>
      <c r="C85" s="5"/>
      <c r="D85" s="5"/>
      <c r="E85" s="5"/>
      <c r="F85" s="5"/>
      <c r="G85" s="5"/>
      <c r="H85" s="5"/>
      <c r="I85" s="4"/>
      <c r="J85" s="4"/>
      <c r="K85" s="87"/>
      <c r="L85" s="87"/>
      <c r="M85" s="87"/>
      <c r="N85" s="87"/>
      <c r="O85" s="87"/>
      <c r="P85" s="36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1:26" ht="12.75" customHeight="1">
      <c r="A86" s="98"/>
      <c r="B86" s="98"/>
      <c r="C86" s="5"/>
      <c r="D86" s="5"/>
      <c r="E86" s="5"/>
      <c r="F86" s="5"/>
      <c r="G86" s="5"/>
      <c r="H86" s="5"/>
      <c r="I86" s="4"/>
      <c r="J86" s="4"/>
      <c r="K86" s="87"/>
      <c r="L86" s="87"/>
      <c r="M86" s="87"/>
      <c r="N86" s="87"/>
      <c r="O86" s="87"/>
      <c r="P86" s="36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spans="1:26" ht="12.75" customHeight="1">
      <c r="A87" s="98"/>
      <c r="B87" s="98"/>
      <c r="C87" s="5"/>
      <c r="D87" s="5"/>
      <c r="E87" s="5"/>
      <c r="F87" s="5"/>
      <c r="G87" s="5"/>
      <c r="H87" s="5"/>
      <c r="I87" s="4"/>
      <c r="J87" s="4"/>
      <c r="K87" s="87"/>
      <c r="L87" s="87"/>
      <c r="M87" s="87"/>
      <c r="N87" s="87"/>
      <c r="O87" s="87"/>
      <c r="P87" s="36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spans="1:26" ht="12.75" customHeight="1">
      <c r="A88" s="98"/>
      <c r="B88" s="98"/>
      <c r="C88" s="5"/>
      <c r="D88" s="5"/>
      <c r="E88" s="5"/>
      <c r="F88" s="5"/>
      <c r="G88" s="5"/>
      <c r="H88" s="5"/>
      <c r="I88" s="4"/>
      <c r="J88" s="4"/>
      <c r="K88" s="87"/>
      <c r="L88" s="87"/>
      <c r="M88" s="87"/>
      <c r="N88" s="87"/>
      <c r="O88" s="87"/>
      <c r="P88" s="36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spans="1:26" ht="12.75" customHeight="1">
      <c r="A89" s="98"/>
      <c r="B89" s="98"/>
      <c r="C89" s="5"/>
      <c r="D89" s="5"/>
      <c r="E89" s="5"/>
      <c r="F89" s="5"/>
      <c r="G89" s="5"/>
      <c r="H89" s="5"/>
      <c r="I89" s="4"/>
      <c r="J89" s="4"/>
      <c r="K89" s="87"/>
      <c r="L89" s="87"/>
      <c r="M89" s="87"/>
      <c r="N89" s="87"/>
      <c r="O89" s="87"/>
      <c r="P89" s="36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spans="1:26" ht="12.75" customHeight="1">
      <c r="A90" s="98"/>
      <c r="B90" s="98"/>
      <c r="C90" s="5"/>
      <c r="D90" s="5"/>
      <c r="E90" s="5"/>
      <c r="F90" s="5"/>
      <c r="G90" s="5"/>
      <c r="H90" s="5"/>
      <c r="I90" s="4"/>
      <c r="J90" s="4"/>
      <c r="K90" s="87"/>
      <c r="L90" s="87"/>
      <c r="M90" s="87"/>
      <c r="N90" s="87"/>
      <c r="O90" s="87"/>
      <c r="P90" s="36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spans="1:26" ht="12.75" customHeight="1">
      <c r="A91" s="3"/>
      <c r="B91" s="3"/>
      <c r="C91" s="4"/>
      <c r="D91" s="4"/>
      <c r="E91" s="4"/>
      <c r="F91" s="4"/>
      <c r="G91" s="4"/>
      <c r="H91" s="5"/>
      <c r="I91" s="4"/>
      <c r="J91" s="4"/>
      <c r="K91" s="87"/>
      <c r="L91" s="87"/>
      <c r="M91" s="87"/>
      <c r="N91" s="87"/>
      <c r="O91" s="87"/>
      <c r="P91" s="36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spans="1:26" ht="12.75" customHeight="1">
      <c r="A92" s="3"/>
      <c r="B92" s="3"/>
      <c r="C92" s="4"/>
      <c r="D92" s="4"/>
      <c r="E92" s="4"/>
      <c r="F92" s="4"/>
      <c r="G92" s="4"/>
      <c r="H92" s="5"/>
      <c r="I92" s="4"/>
      <c r="J92" s="4"/>
      <c r="K92" s="87"/>
      <c r="L92" s="87"/>
      <c r="M92" s="87"/>
      <c r="N92" s="87"/>
      <c r="O92" s="87"/>
      <c r="P92" s="36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spans="1:26" ht="12.75" customHeight="1">
      <c r="A93" s="3"/>
      <c r="B93" s="3"/>
      <c r="C93" s="4"/>
      <c r="D93" s="4"/>
      <c r="E93" s="4"/>
      <c r="F93" s="4"/>
      <c r="G93" s="4"/>
      <c r="H93" s="5"/>
      <c r="I93" s="4"/>
      <c r="J93" s="4"/>
      <c r="K93" s="87"/>
      <c r="L93" s="87"/>
      <c r="M93" s="87"/>
      <c r="N93" s="87"/>
      <c r="O93" s="87"/>
      <c r="P93" s="36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spans="1:26" ht="12.75" customHeight="1">
      <c r="A94" s="3"/>
      <c r="B94" s="3"/>
      <c r="C94" s="4"/>
      <c r="D94" s="4"/>
      <c r="E94" s="4"/>
      <c r="F94" s="4"/>
      <c r="G94" s="4"/>
      <c r="H94" s="5"/>
      <c r="I94" s="4"/>
      <c r="J94" s="4"/>
      <c r="K94" s="87"/>
      <c r="L94" s="87"/>
      <c r="M94" s="87"/>
      <c r="N94" s="87"/>
      <c r="O94" s="87"/>
      <c r="P94" s="36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spans="1:26" ht="12.75" customHeight="1">
      <c r="A95" s="3"/>
      <c r="B95" s="3"/>
      <c r="C95" s="4"/>
      <c r="D95" s="4"/>
      <c r="E95" s="4"/>
      <c r="F95" s="4"/>
      <c r="G95" s="4"/>
      <c r="H95" s="5"/>
      <c r="I95" s="4"/>
      <c r="J95" s="4"/>
      <c r="K95" s="87"/>
      <c r="L95" s="87"/>
      <c r="M95" s="87"/>
      <c r="N95" s="87"/>
      <c r="O95" s="87"/>
      <c r="P95" s="36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spans="1:26" ht="12.75" customHeight="1">
      <c r="A96" s="3"/>
      <c r="B96" s="3"/>
      <c r="C96" s="4"/>
      <c r="D96" s="4"/>
      <c r="E96" s="4"/>
      <c r="F96" s="4"/>
      <c r="G96" s="4"/>
      <c r="H96" s="5"/>
      <c r="I96" s="4"/>
      <c r="J96" s="4"/>
      <c r="K96" s="87"/>
      <c r="L96" s="87"/>
      <c r="M96" s="87"/>
      <c r="N96" s="87"/>
      <c r="O96" s="87"/>
      <c r="P96" s="36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spans="1:26" ht="12.75" customHeight="1">
      <c r="A97" s="3"/>
      <c r="B97" s="3"/>
      <c r="C97" s="4"/>
      <c r="D97" s="4"/>
      <c r="E97" s="4"/>
      <c r="F97" s="4"/>
      <c r="G97" s="4"/>
      <c r="H97" s="5"/>
      <c r="I97" s="4"/>
      <c r="J97" s="4"/>
      <c r="K97" s="87"/>
      <c r="L97" s="87"/>
      <c r="M97" s="87"/>
      <c r="N97" s="87"/>
      <c r="O97" s="87"/>
      <c r="P97" s="36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spans="1:26" ht="12.75" customHeight="1">
      <c r="A98" s="3"/>
      <c r="B98" s="3"/>
      <c r="C98" s="4"/>
      <c r="D98" s="4"/>
      <c r="E98" s="4"/>
      <c r="F98" s="4"/>
      <c r="G98" s="4"/>
      <c r="H98" s="5"/>
      <c r="I98" s="4"/>
      <c r="J98" s="4"/>
      <c r="K98" s="87"/>
      <c r="L98" s="87"/>
      <c r="M98" s="87"/>
      <c r="N98" s="87"/>
      <c r="O98" s="87"/>
      <c r="P98" s="36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spans="1:26" ht="12.75" customHeight="1">
      <c r="A99" s="3"/>
      <c r="B99" s="3"/>
      <c r="C99" s="4"/>
      <c r="D99" s="4"/>
      <c r="E99" s="4"/>
      <c r="F99" s="4"/>
      <c r="G99" s="4"/>
      <c r="H99" s="5"/>
      <c r="I99" s="4"/>
      <c r="J99" s="4"/>
      <c r="K99" s="87"/>
      <c r="L99" s="87"/>
      <c r="M99" s="87"/>
      <c r="N99" s="87"/>
      <c r="O99" s="87"/>
      <c r="P99" s="36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spans="1:26" ht="12.75" customHeight="1">
      <c r="A100" s="3"/>
      <c r="B100" s="3"/>
      <c r="C100" s="4"/>
      <c r="D100" s="4"/>
      <c r="E100" s="4"/>
      <c r="F100" s="4"/>
      <c r="G100" s="4"/>
      <c r="H100" s="5"/>
      <c r="I100" s="4"/>
      <c r="J100" s="4"/>
      <c r="K100" s="87"/>
      <c r="L100" s="87"/>
      <c r="M100" s="87"/>
      <c r="N100" s="87"/>
      <c r="O100" s="87"/>
      <c r="P100" s="36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1:26" ht="12.75" customHeight="1">
      <c r="A101" s="3"/>
      <c r="B101" s="3"/>
      <c r="C101" s="4"/>
      <c r="D101" s="4"/>
      <c r="E101" s="4"/>
      <c r="F101" s="4"/>
      <c r="G101" s="4"/>
      <c r="H101" s="5"/>
      <c r="I101" s="4"/>
      <c r="J101" s="4"/>
      <c r="K101" s="87"/>
      <c r="L101" s="87"/>
      <c r="M101" s="87"/>
      <c r="N101" s="87"/>
      <c r="O101" s="87"/>
      <c r="P101" s="36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1:26" ht="12.75" customHeight="1">
      <c r="A102" s="3"/>
      <c r="B102" s="3"/>
      <c r="C102" s="4"/>
      <c r="D102" s="4"/>
      <c r="E102" s="4"/>
      <c r="F102" s="4"/>
      <c r="G102" s="4"/>
      <c r="H102" s="5"/>
      <c r="I102" s="4"/>
      <c r="J102" s="4"/>
      <c r="K102" s="87"/>
      <c r="L102" s="87"/>
      <c r="M102" s="87"/>
      <c r="N102" s="87"/>
      <c r="O102" s="87"/>
      <c r="P102" s="36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1:26" ht="12.75" customHeight="1">
      <c r="A103" s="3"/>
      <c r="B103" s="3"/>
      <c r="C103" s="4"/>
      <c r="D103" s="4"/>
      <c r="E103" s="4"/>
      <c r="F103" s="4"/>
      <c r="G103" s="4"/>
      <c r="H103" s="5"/>
      <c r="I103" s="4"/>
      <c r="J103" s="4"/>
      <c r="K103" s="87"/>
      <c r="L103" s="87"/>
      <c r="M103" s="87"/>
      <c r="N103" s="87"/>
      <c r="O103" s="87"/>
      <c r="P103" s="36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1:26" ht="12.75" customHeight="1">
      <c r="A104" s="3"/>
      <c r="B104" s="3"/>
      <c r="C104" s="4"/>
      <c r="D104" s="4"/>
      <c r="E104" s="4"/>
      <c r="F104" s="4"/>
      <c r="G104" s="4"/>
      <c r="H104" s="5"/>
      <c r="I104" s="4"/>
      <c r="J104" s="4"/>
      <c r="K104" s="87"/>
      <c r="L104" s="87"/>
      <c r="M104" s="87"/>
      <c r="N104" s="87"/>
      <c r="O104" s="87"/>
      <c r="P104" s="36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1:26" ht="12.75" customHeight="1">
      <c r="A105" s="3"/>
      <c r="B105" s="3"/>
      <c r="C105" s="4"/>
      <c r="D105" s="4"/>
      <c r="E105" s="4"/>
      <c r="F105" s="4"/>
      <c r="G105" s="4"/>
      <c r="H105" s="5"/>
      <c r="I105" s="4"/>
      <c r="J105" s="4"/>
      <c r="K105" s="87"/>
      <c r="L105" s="87"/>
      <c r="M105" s="87"/>
      <c r="N105" s="87"/>
      <c r="O105" s="87"/>
      <c r="P105" s="36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1:26" ht="12.75" customHeight="1">
      <c r="A106" s="3"/>
      <c r="B106" s="3"/>
      <c r="C106" s="4"/>
      <c r="D106" s="4"/>
      <c r="E106" s="4"/>
      <c r="F106" s="4"/>
      <c r="G106" s="4"/>
      <c r="H106" s="5"/>
      <c r="I106" s="4"/>
      <c r="J106" s="4"/>
      <c r="K106" s="87"/>
      <c r="L106" s="87"/>
      <c r="M106" s="87"/>
      <c r="N106" s="87"/>
      <c r="O106" s="87"/>
      <c r="P106" s="36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1:26" ht="12.75" customHeight="1">
      <c r="A107" s="3"/>
      <c r="B107" s="3"/>
      <c r="C107" s="4"/>
      <c r="D107" s="4"/>
      <c r="E107" s="4"/>
      <c r="F107" s="4"/>
      <c r="G107" s="4"/>
      <c r="H107" s="5"/>
      <c r="I107" s="4"/>
      <c r="J107" s="4"/>
      <c r="K107" s="87"/>
      <c r="L107" s="87"/>
      <c r="M107" s="87"/>
      <c r="N107" s="87"/>
      <c r="O107" s="87"/>
      <c r="P107" s="36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1:26" ht="12.75" customHeight="1">
      <c r="A108" s="3"/>
      <c r="B108" s="3"/>
      <c r="C108" s="4"/>
      <c r="D108" s="4"/>
      <c r="E108" s="4"/>
      <c r="F108" s="4"/>
      <c r="G108" s="4"/>
      <c r="H108" s="5"/>
      <c r="I108" s="4"/>
      <c r="J108" s="4"/>
      <c r="K108" s="87"/>
      <c r="L108" s="87"/>
      <c r="M108" s="87"/>
      <c r="N108" s="87"/>
      <c r="O108" s="87"/>
      <c r="P108" s="36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1:26" ht="12.75" customHeight="1">
      <c r="A109" s="3"/>
      <c r="B109" s="3"/>
      <c r="C109" s="4"/>
      <c r="D109" s="4"/>
      <c r="E109" s="4"/>
      <c r="F109" s="4"/>
      <c r="G109" s="4"/>
      <c r="H109" s="5"/>
      <c r="I109" s="4"/>
      <c r="J109" s="4"/>
      <c r="K109" s="87"/>
      <c r="L109" s="87"/>
      <c r="M109" s="87"/>
      <c r="N109" s="87"/>
      <c r="O109" s="87"/>
      <c r="P109" s="36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1:26" ht="12.75" customHeight="1">
      <c r="A110" s="3"/>
      <c r="B110" s="3"/>
      <c r="C110" s="4"/>
      <c r="D110" s="4"/>
      <c r="E110" s="4"/>
      <c r="F110" s="4"/>
      <c r="G110" s="4"/>
      <c r="H110" s="5"/>
      <c r="I110" s="4"/>
      <c r="J110" s="4"/>
      <c r="K110" s="87"/>
      <c r="L110" s="87"/>
      <c r="M110" s="87"/>
      <c r="N110" s="87"/>
      <c r="O110" s="87"/>
      <c r="P110" s="36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1:26" ht="12.75" customHeight="1">
      <c r="A111" s="3"/>
      <c r="B111" s="3"/>
      <c r="C111" s="4"/>
      <c r="D111" s="4"/>
      <c r="E111" s="4"/>
      <c r="F111" s="4"/>
      <c r="G111" s="4"/>
      <c r="H111" s="5"/>
      <c r="I111" s="4"/>
      <c r="J111" s="4"/>
      <c r="K111" s="87"/>
      <c r="L111" s="87"/>
      <c r="M111" s="87"/>
      <c r="N111" s="87"/>
      <c r="O111" s="87"/>
      <c r="P111" s="36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1:26" ht="12.75" customHeight="1">
      <c r="A112" s="3"/>
      <c r="B112" s="3"/>
      <c r="C112" s="4"/>
      <c r="D112" s="4"/>
      <c r="E112" s="4"/>
      <c r="F112" s="4"/>
      <c r="G112" s="4"/>
      <c r="H112" s="5"/>
      <c r="I112" s="4"/>
      <c r="J112" s="4"/>
      <c r="K112" s="87"/>
      <c r="L112" s="87"/>
      <c r="M112" s="87"/>
      <c r="N112" s="87"/>
      <c r="O112" s="87"/>
      <c r="P112" s="36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1:26" ht="12.75" customHeight="1">
      <c r="A113" s="3"/>
      <c r="B113" s="3"/>
      <c r="C113" s="4"/>
      <c r="D113" s="4"/>
      <c r="E113" s="4"/>
      <c r="F113" s="4"/>
      <c r="G113" s="4"/>
      <c r="H113" s="5"/>
      <c r="I113" s="4"/>
      <c r="J113" s="4"/>
      <c r="K113" s="87"/>
      <c r="L113" s="87"/>
      <c r="M113" s="87"/>
      <c r="N113" s="87"/>
      <c r="O113" s="87"/>
      <c r="P113" s="36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1:26" ht="12.75" customHeight="1">
      <c r="A114" s="3"/>
      <c r="B114" s="3"/>
      <c r="C114" s="4"/>
      <c r="D114" s="4"/>
      <c r="E114" s="4"/>
      <c r="F114" s="4"/>
      <c r="G114" s="4"/>
      <c r="H114" s="5"/>
      <c r="I114" s="4"/>
      <c r="J114" s="4"/>
      <c r="K114" s="87"/>
      <c r="L114" s="87"/>
      <c r="M114" s="87"/>
      <c r="N114" s="87"/>
      <c r="O114" s="87"/>
      <c r="P114" s="36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1:26" ht="12.75" customHeight="1">
      <c r="A115" s="3"/>
      <c r="B115" s="3"/>
      <c r="C115" s="4"/>
      <c r="D115" s="4"/>
      <c r="E115" s="4"/>
      <c r="F115" s="4"/>
      <c r="G115" s="4"/>
      <c r="H115" s="5"/>
      <c r="I115" s="4"/>
      <c r="J115" s="4"/>
      <c r="K115" s="87"/>
      <c r="L115" s="87"/>
      <c r="M115" s="87"/>
      <c r="N115" s="87"/>
      <c r="O115" s="87"/>
      <c r="P115" s="36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1:26" ht="12.75" customHeight="1">
      <c r="A116" s="3"/>
      <c r="B116" s="3"/>
      <c r="C116" s="4"/>
      <c r="D116" s="4"/>
      <c r="E116" s="4"/>
      <c r="F116" s="4"/>
      <c r="G116" s="4"/>
      <c r="H116" s="5"/>
      <c r="I116" s="4"/>
      <c r="J116" s="4"/>
      <c r="K116" s="87"/>
      <c r="L116" s="87"/>
      <c r="M116" s="87"/>
      <c r="N116" s="87"/>
      <c r="O116" s="87"/>
      <c r="P116" s="36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1:26" ht="12.75" customHeight="1">
      <c r="A117" s="3"/>
      <c r="B117" s="3"/>
      <c r="C117" s="4"/>
      <c r="D117" s="4"/>
      <c r="E117" s="4"/>
      <c r="F117" s="4"/>
      <c r="G117" s="4"/>
      <c r="H117" s="5"/>
      <c r="I117" s="4"/>
      <c r="J117" s="4"/>
      <c r="K117" s="87"/>
      <c r="L117" s="87"/>
      <c r="M117" s="87"/>
      <c r="N117" s="87"/>
      <c r="O117" s="87"/>
      <c r="P117" s="36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1:26" ht="12.75" customHeight="1">
      <c r="A118" s="3"/>
      <c r="B118" s="3"/>
      <c r="C118" s="4"/>
      <c r="D118" s="4"/>
      <c r="E118" s="4"/>
      <c r="F118" s="4"/>
      <c r="G118" s="4"/>
      <c r="H118" s="5"/>
      <c r="I118" s="4"/>
      <c r="J118" s="4"/>
      <c r="K118" s="87"/>
      <c r="L118" s="87"/>
      <c r="M118" s="87"/>
      <c r="N118" s="87"/>
      <c r="O118" s="87"/>
      <c r="P118" s="36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1:26" ht="12.75" customHeight="1">
      <c r="A119" s="3"/>
      <c r="B119" s="3"/>
      <c r="C119" s="4"/>
      <c r="D119" s="4"/>
      <c r="E119" s="4"/>
      <c r="F119" s="4"/>
      <c r="G119" s="4"/>
      <c r="H119" s="5"/>
      <c r="I119" s="4"/>
      <c r="J119" s="4"/>
      <c r="K119" s="87"/>
      <c r="L119" s="87"/>
      <c r="M119" s="87"/>
      <c r="N119" s="87"/>
      <c r="O119" s="87"/>
      <c r="P119" s="36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1:26" ht="12.75" customHeight="1">
      <c r="A120" s="3"/>
      <c r="B120" s="3"/>
      <c r="C120" s="4"/>
      <c r="D120" s="4"/>
      <c r="E120" s="4"/>
      <c r="F120" s="4"/>
      <c r="G120" s="4"/>
      <c r="H120" s="5"/>
      <c r="I120" s="4"/>
      <c r="J120" s="4"/>
      <c r="K120" s="87"/>
      <c r="L120" s="87"/>
      <c r="M120" s="87"/>
      <c r="N120" s="87"/>
      <c r="O120" s="87"/>
      <c r="P120" s="36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1:26" ht="12.75" customHeight="1">
      <c r="A121" s="3"/>
      <c r="B121" s="3"/>
      <c r="C121" s="4"/>
      <c r="D121" s="4"/>
      <c r="E121" s="4"/>
      <c r="F121" s="4"/>
      <c r="G121" s="4"/>
      <c r="H121" s="5"/>
      <c r="I121" s="4"/>
      <c r="J121" s="4"/>
      <c r="K121" s="87"/>
      <c r="L121" s="87"/>
      <c r="M121" s="87"/>
      <c r="N121" s="87"/>
      <c r="O121" s="87"/>
      <c r="P121" s="36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1:26" ht="12.75" customHeight="1">
      <c r="A122" s="3"/>
      <c r="B122" s="3"/>
      <c r="C122" s="4"/>
      <c r="D122" s="4"/>
      <c r="E122" s="4"/>
      <c r="F122" s="4"/>
      <c r="G122" s="4"/>
      <c r="H122" s="5"/>
      <c r="I122" s="4"/>
      <c r="J122" s="4"/>
      <c r="K122" s="87"/>
      <c r="L122" s="87"/>
      <c r="M122" s="87"/>
      <c r="N122" s="87"/>
      <c r="O122" s="87"/>
      <c r="P122" s="36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ht="12.75" customHeight="1">
      <c r="A123" s="3"/>
      <c r="B123" s="3"/>
      <c r="C123" s="4"/>
      <c r="D123" s="4"/>
      <c r="E123" s="4"/>
      <c r="F123" s="4"/>
      <c r="G123" s="4"/>
      <c r="H123" s="5"/>
      <c r="I123" s="4"/>
      <c r="J123" s="4"/>
      <c r="K123" s="87"/>
      <c r="L123" s="87"/>
      <c r="M123" s="87"/>
      <c r="N123" s="87"/>
      <c r="O123" s="87"/>
      <c r="P123" s="36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1:26" ht="12.75" customHeight="1">
      <c r="A124" s="3"/>
      <c r="B124" s="3"/>
      <c r="C124" s="4"/>
      <c r="D124" s="4"/>
      <c r="E124" s="4"/>
      <c r="F124" s="4"/>
      <c r="G124" s="4"/>
      <c r="H124" s="5"/>
      <c r="I124" s="4"/>
      <c r="J124" s="4"/>
      <c r="K124" s="87"/>
      <c r="L124" s="87"/>
      <c r="M124" s="87"/>
      <c r="N124" s="87"/>
      <c r="O124" s="87"/>
      <c r="P124" s="36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1:26" ht="12.75" customHeight="1">
      <c r="A125" s="3"/>
      <c r="B125" s="3"/>
      <c r="C125" s="4"/>
      <c r="D125" s="4"/>
      <c r="E125" s="4"/>
      <c r="F125" s="4"/>
      <c r="G125" s="4"/>
      <c r="H125" s="5"/>
      <c r="I125" s="4"/>
      <c r="J125" s="4"/>
      <c r="K125" s="87"/>
      <c r="L125" s="87"/>
      <c r="M125" s="87"/>
      <c r="N125" s="87"/>
      <c r="O125" s="87"/>
      <c r="P125" s="36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1:26" ht="12.75" customHeight="1">
      <c r="A126" s="3"/>
      <c r="B126" s="3"/>
      <c r="C126" s="4"/>
      <c r="D126" s="4"/>
      <c r="E126" s="4"/>
      <c r="F126" s="4"/>
      <c r="G126" s="4"/>
      <c r="H126" s="5"/>
      <c r="I126" s="4"/>
      <c r="J126" s="4"/>
      <c r="K126" s="87"/>
      <c r="L126" s="87"/>
      <c r="M126" s="87"/>
      <c r="N126" s="87"/>
      <c r="O126" s="87"/>
      <c r="P126" s="36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1:26" ht="12.75" customHeight="1">
      <c r="A127" s="3"/>
      <c r="B127" s="3"/>
      <c r="C127" s="4"/>
      <c r="D127" s="4"/>
      <c r="E127" s="4"/>
      <c r="F127" s="4"/>
      <c r="G127" s="4"/>
      <c r="H127" s="5"/>
      <c r="I127" s="4"/>
      <c r="J127" s="4"/>
      <c r="K127" s="87"/>
      <c r="L127" s="87"/>
      <c r="M127" s="87"/>
      <c r="N127" s="87"/>
      <c r="O127" s="87"/>
      <c r="P127" s="36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ht="12.75" customHeight="1">
      <c r="A128" s="3"/>
      <c r="B128" s="3"/>
      <c r="C128" s="4"/>
      <c r="D128" s="4"/>
      <c r="E128" s="4"/>
      <c r="F128" s="4"/>
      <c r="G128" s="4"/>
      <c r="H128" s="5"/>
      <c r="I128" s="4"/>
      <c r="J128" s="4"/>
      <c r="K128" s="87"/>
      <c r="L128" s="87"/>
      <c r="M128" s="87"/>
      <c r="N128" s="87"/>
      <c r="O128" s="87"/>
      <c r="P128" s="36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1:26" ht="12.75" customHeight="1">
      <c r="A129" s="3"/>
      <c r="B129" s="3"/>
      <c r="C129" s="4"/>
      <c r="D129" s="4"/>
      <c r="E129" s="4"/>
      <c r="F129" s="4"/>
      <c r="G129" s="4"/>
      <c r="H129" s="5"/>
      <c r="I129" s="4"/>
      <c r="J129" s="4"/>
      <c r="K129" s="87"/>
      <c r="L129" s="87"/>
      <c r="M129" s="87"/>
      <c r="N129" s="87"/>
      <c r="O129" s="87"/>
      <c r="P129" s="36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1:26" ht="12.75" customHeight="1">
      <c r="A130" s="3"/>
      <c r="B130" s="3"/>
      <c r="C130" s="4"/>
      <c r="D130" s="4"/>
      <c r="E130" s="4"/>
      <c r="F130" s="4"/>
      <c r="G130" s="4"/>
      <c r="H130" s="5"/>
      <c r="I130" s="4"/>
      <c r="J130" s="4"/>
      <c r="K130" s="87"/>
      <c r="L130" s="87"/>
      <c r="M130" s="87"/>
      <c r="N130" s="87"/>
      <c r="O130" s="87"/>
      <c r="P130" s="36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1:26" ht="12.75" customHeight="1">
      <c r="A131" s="3"/>
      <c r="B131" s="3"/>
      <c r="C131" s="4"/>
      <c r="D131" s="4"/>
      <c r="E131" s="4"/>
      <c r="F131" s="4"/>
      <c r="G131" s="4"/>
      <c r="H131" s="5"/>
      <c r="I131" s="4"/>
      <c r="J131" s="4"/>
      <c r="K131" s="87"/>
      <c r="L131" s="87"/>
      <c r="M131" s="87"/>
      <c r="N131" s="87"/>
      <c r="O131" s="87"/>
      <c r="P131" s="36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1:26" ht="12.75" customHeight="1">
      <c r="A132" s="3"/>
      <c r="B132" s="3"/>
      <c r="C132" s="4"/>
      <c r="D132" s="4"/>
      <c r="E132" s="4"/>
      <c r="F132" s="4"/>
      <c r="G132" s="4"/>
      <c r="H132" s="5"/>
      <c r="I132" s="4"/>
      <c r="J132" s="4"/>
      <c r="K132" s="87"/>
      <c r="L132" s="87"/>
      <c r="M132" s="87"/>
      <c r="N132" s="87"/>
      <c r="O132" s="87"/>
      <c r="P132" s="36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1:26" ht="12.75" customHeight="1">
      <c r="A133" s="3"/>
      <c r="B133" s="3"/>
      <c r="C133" s="4"/>
      <c r="D133" s="4"/>
      <c r="E133" s="4"/>
      <c r="F133" s="4"/>
      <c r="G133" s="4"/>
      <c r="H133" s="5"/>
      <c r="I133" s="4"/>
      <c r="J133" s="4"/>
      <c r="K133" s="87"/>
      <c r="L133" s="87"/>
      <c r="M133" s="87"/>
      <c r="N133" s="87"/>
      <c r="O133" s="87"/>
      <c r="P133" s="36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1:26" ht="12.75" customHeight="1">
      <c r="A134" s="3"/>
      <c r="B134" s="3"/>
      <c r="C134" s="4"/>
      <c r="D134" s="4"/>
      <c r="E134" s="4"/>
      <c r="F134" s="4"/>
      <c r="G134" s="4"/>
      <c r="H134" s="5"/>
      <c r="I134" s="4"/>
      <c r="J134" s="4"/>
      <c r="K134" s="87"/>
      <c r="L134" s="87"/>
      <c r="M134" s="87"/>
      <c r="N134" s="87"/>
      <c r="O134" s="87"/>
      <c r="P134" s="36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1:26" ht="12.75" customHeight="1">
      <c r="A135" s="3"/>
      <c r="B135" s="3"/>
      <c r="C135" s="4"/>
      <c r="D135" s="4"/>
      <c r="E135" s="4"/>
      <c r="F135" s="4"/>
      <c r="G135" s="4"/>
      <c r="H135" s="5"/>
      <c r="I135" s="4"/>
      <c r="J135" s="4"/>
      <c r="K135" s="87"/>
      <c r="L135" s="87"/>
      <c r="M135" s="87"/>
      <c r="N135" s="87"/>
      <c r="O135" s="87"/>
      <c r="P135" s="36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1:26" ht="12.75" customHeight="1">
      <c r="A136" s="3"/>
      <c r="B136" s="3"/>
      <c r="C136" s="4"/>
      <c r="D136" s="4"/>
      <c r="E136" s="4"/>
      <c r="F136" s="4"/>
      <c r="G136" s="4"/>
      <c r="H136" s="5"/>
      <c r="I136" s="4"/>
      <c r="J136" s="4"/>
      <c r="K136" s="87"/>
      <c r="L136" s="87"/>
      <c r="M136" s="87"/>
      <c r="N136" s="87"/>
      <c r="O136" s="87"/>
      <c r="P136" s="36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1:26" ht="12.75" customHeight="1">
      <c r="A137" s="3"/>
      <c r="B137" s="3"/>
      <c r="C137" s="4"/>
      <c r="D137" s="4"/>
      <c r="E137" s="4"/>
      <c r="F137" s="4"/>
      <c r="G137" s="4"/>
      <c r="H137" s="5"/>
      <c r="I137" s="4"/>
      <c r="J137" s="4"/>
      <c r="K137" s="87"/>
      <c r="L137" s="87"/>
      <c r="M137" s="87"/>
      <c r="N137" s="87"/>
      <c r="O137" s="87"/>
      <c r="P137" s="36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1:26" ht="12.75" customHeight="1">
      <c r="A138" s="3"/>
      <c r="B138" s="3"/>
      <c r="C138" s="4"/>
      <c r="D138" s="4"/>
      <c r="E138" s="4"/>
      <c r="F138" s="4"/>
      <c r="G138" s="4"/>
      <c r="H138" s="5"/>
      <c r="I138" s="4"/>
      <c r="J138" s="4"/>
      <c r="K138" s="87"/>
      <c r="L138" s="87"/>
      <c r="M138" s="87"/>
      <c r="N138" s="87"/>
      <c r="O138" s="87"/>
      <c r="P138" s="36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1:26" ht="12.75" customHeight="1">
      <c r="A139" s="3"/>
      <c r="B139" s="3"/>
      <c r="C139" s="4"/>
      <c r="D139" s="4"/>
      <c r="E139" s="4"/>
      <c r="F139" s="4"/>
      <c r="G139" s="4"/>
      <c r="H139" s="5"/>
      <c r="I139" s="4"/>
      <c r="J139" s="4"/>
      <c r="K139" s="87"/>
      <c r="L139" s="87"/>
      <c r="M139" s="87"/>
      <c r="N139" s="87"/>
      <c r="O139" s="87"/>
      <c r="P139" s="36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1:26" ht="12.75" customHeight="1">
      <c r="A140" s="3"/>
      <c r="B140" s="3"/>
      <c r="C140" s="4"/>
      <c r="D140" s="4"/>
      <c r="E140" s="4"/>
      <c r="F140" s="4"/>
      <c r="G140" s="4"/>
      <c r="H140" s="5"/>
      <c r="I140" s="4"/>
      <c r="J140" s="4"/>
      <c r="K140" s="87"/>
      <c r="L140" s="87"/>
      <c r="M140" s="87"/>
      <c r="N140" s="87"/>
      <c r="O140" s="87"/>
      <c r="P140" s="36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1:26" ht="12.75" customHeight="1">
      <c r="A141" s="3"/>
      <c r="B141" s="3"/>
      <c r="C141" s="4"/>
      <c r="D141" s="4"/>
      <c r="E141" s="4"/>
      <c r="F141" s="4"/>
      <c r="G141" s="4"/>
      <c r="H141" s="5"/>
      <c r="I141" s="4"/>
      <c r="J141" s="4"/>
      <c r="K141" s="87"/>
      <c r="L141" s="87"/>
      <c r="M141" s="87"/>
      <c r="N141" s="87"/>
      <c r="O141" s="87"/>
      <c r="P141" s="36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1:26" ht="12.75" customHeight="1">
      <c r="A142" s="3"/>
      <c r="B142" s="3"/>
      <c r="C142" s="4"/>
      <c r="D142" s="4"/>
      <c r="E142" s="4"/>
      <c r="F142" s="4"/>
      <c r="G142" s="4"/>
      <c r="H142" s="5"/>
      <c r="I142" s="4"/>
      <c r="J142" s="4"/>
      <c r="K142" s="87"/>
      <c r="L142" s="87"/>
      <c r="M142" s="87"/>
      <c r="N142" s="87"/>
      <c r="O142" s="87"/>
      <c r="P142" s="36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1:26" ht="12.75" customHeight="1">
      <c r="A143" s="3"/>
      <c r="B143" s="3"/>
      <c r="C143" s="4"/>
      <c r="D143" s="4"/>
      <c r="E143" s="4"/>
      <c r="F143" s="4"/>
      <c r="G143" s="4"/>
      <c r="H143" s="5"/>
      <c r="I143" s="4"/>
      <c r="J143" s="4"/>
      <c r="K143" s="87"/>
      <c r="L143" s="87"/>
      <c r="M143" s="87"/>
      <c r="N143" s="87"/>
      <c r="O143" s="87"/>
      <c r="P143" s="36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1:26" ht="12.75" customHeight="1">
      <c r="A144" s="3"/>
      <c r="B144" s="3"/>
      <c r="C144" s="4"/>
      <c r="D144" s="4"/>
      <c r="E144" s="4"/>
      <c r="F144" s="4"/>
      <c r="G144" s="4"/>
      <c r="H144" s="5"/>
      <c r="I144" s="4"/>
      <c r="J144" s="4"/>
      <c r="K144" s="87"/>
      <c r="L144" s="87"/>
      <c r="M144" s="87"/>
      <c r="N144" s="87"/>
      <c r="O144" s="87"/>
      <c r="P144" s="36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1:26" ht="12.75" customHeight="1">
      <c r="A145" s="3"/>
      <c r="B145" s="3"/>
      <c r="C145" s="4"/>
      <c r="D145" s="4"/>
      <c r="E145" s="4"/>
      <c r="F145" s="4"/>
      <c r="G145" s="4"/>
      <c r="H145" s="5"/>
      <c r="I145" s="4"/>
      <c r="J145" s="4"/>
      <c r="K145" s="87"/>
      <c r="L145" s="87"/>
      <c r="M145" s="87"/>
      <c r="N145" s="87"/>
      <c r="O145" s="87"/>
      <c r="P145" s="36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1:26" ht="12.75" customHeight="1">
      <c r="A146" s="3"/>
      <c r="B146" s="3"/>
      <c r="C146" s="4"/>
      <c r="D146" s="4"/>
      <c r="E146" s="4"/>
      <c r="F146" s="4"/>
      <c r="G146" s="4"/>
      <c r="H146" s="5"/>
      <c r="I146" s="4"/>
      <c r="J146" s="4"/>
      <c r="K146" s="87"/>
      <c r="L146" s="87"/>
      <c r="M146" s="87"/>
      <c r="N146" s="87"/>
      <c r="O146" s="87"/>
      <c r="P146" s="36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1:26" ht="12.75" customHeight="1">
      <c r="A147" s="3"/>
      <c r="B147" s="3"/>
      <c r="C147" s="4"/>
      <c r="D147" s="4"/>
      <c r="E147" s="4"/>
      <c r="F147" s="4"/>
      <c r="G147" s="4"/>
      <c r="H147" s="5"/>
      <c r="I147" s="4"/>
      <c r="J147" s="4"/>
      <c r="K147" s="87"/>
      <c r="L147" s="87"/>
      <c r="M147" s="87"/>
      <c r="N147" s="87"/>
      <c r="O147" s="87"/>
      <c r="P147" s="36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1:26" ht="12.75" customHeight="1">
      <c r="A148" s="3"/>
      <c r="B148" s="3"/>
      <c r="C148" s="4"/>
      <c r="D148" s="4"/>
      <c r="E148" s="4"/>
      <c r="F148" s="4"/>
      <c r="G148" s="4"/>
      <c r="H148" s="5"/>
      <c r="I148" s="4"/>
      <c r="J148" s="4"/>
      <c r="K148" s="87"/>
      <c r="L148" s="87"/>
      <c r="M148" s="87"/>
      <c r="N148" s="87"/>
      <c r="O148" s="87"/>
      <c r="P148" s="36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1:26" ht="12.75" customHeight="1">
      <c r="A149" s="3"/>
      <c r="B149" s="3"/>
      <c r="C149" s="4"/>
      <c r="D149" s="4"/>
      <c r="E149" s="4"/>
      <c r="F149" s="4"/>
      <c r="G149" s="4"/>
      <c r="H149" s="5"/>
      <c r="I149" s="4"/>
      <c r="J149" s="4"/>
      <c r="K149" s="87"/>
      <c r="L149" s="87"/>
      <c r="M149" s="87"/>
      <c r="N149" s="87"/>
      <c r="O149" s="87"/>
      <c r="P149" s="36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1:26" ht="12.75" customHeight="1">
      <c r="A150" s="3"/>
      <c r="B150" s="3"/>
      <c r="C150" s="4"/>
      <c r="D150" s="4"/>
      <c r="E150" s="4"/>
      <c r="F150" s="4"/>
      <c r="G150" s="4"/>
      <c r="H150" s="5"/>
      <c r="I150" s="4"/>
      <c r="J150" s="4"/>
      <c r="K150" s="87"/>
      <c r="L150" s="87"/>
      <c r="M150" s="87"/>
      <c r="N150" s="87"/>
      <c r="O150" s="87"/>
      <c r="P150" s="36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1:26" ht="12.75" customHeight="1">
      <c r="A151" s="3"/>
      <c r="B151" s="3"/>
      <c r="C151" s="4"/>
      <c r="D151" s="4"/>
      <c r="E151" s="4"/>
      <c r="F151" s="4"/>
      <c r="G151" s="4"/>
      <c r="H151" s="5"/>
      <c r="I151" s="4"/>
      <c r="J151" s="4"/>
      <c r="K151" s="87"/>
      <c r="L151" s="87"/>
      <c r="M151" s="87"/>
      <c r="N151" s="87"/>
      <c r="O151" s="87"/>
      <c r="P151" s="36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12.75" customHeight="1">
      <c r="A152" s="3"/>
      <c r="B152" s="3"/>
      <c r="C152" s="4"/>
      <c r="D152" s="4"/>
      <c r="E152" s="4"/>
      <c r="F152" s="4"/>
      <c r="G152" s="4"/>
      <c r="H152" s="5"/>
      <c r="I152" s="4"/>
      <c r="J152" s="4"/>
      <c r="K152" s="87"/>
      <c r="L152" s="87"/>
      <c r="M152" s="87"/>
      <c r="N152" s="87"/>
      <c r="O152" s="87"/>
      <c r="P152" s="36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ht="12.75" customHeight="1">
      <c r="A153" s="3"/>
      <c r="B153" s="3"/>
      <c r="C153" s="4"/>
      <c r="D153" s="4"/>
      <c r="E153" s="4"/>
      <c r="F153" s="4"/>
      <c r="G153" s="4"/>
      <c r="H153" s="5"/>
      <c r="I153" s="4"/>
      <c r="J153" s="4"/>
      <c r="K153" s="87"/>
      <c r="L153" s="87"/>
      <c r="M153" s="87"/>
      <c r="N153" s="87"/>
      <c r="O153" s="87"/>
      <c r="P153" s="36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ht="12.75" customHeight="1">
      <c r="A154" s="3"/>
      <c r="B154" s="3"/>
      <c r="C154" s="4"/>
      <c r="D154" s="4"/>
      <c r="E154" s="4"/>
      <c r="F154" s="4"/>
      <c r="G154" s="4"/>
      <c r="H154" s="5"/>
      <c r="I154" s="4"/>
      <c r="J154" s="4"/>
      <c r="K154" s="87"/>
      <c r="L154" s="87"/>
      <c r="M154" s="87"/>
      <c r="N154" s="87"/>
      <c r="O154" s="87"/>
      <c r="P154" s="36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1:26" ht="12.75" customHeight="1">
      <c r="A155" s="3"/>
      <c r="B155" s="3"/>
      <c r="C155" s="4"/>
      <c r="D155" s="4"/>
      <c r="E155" s="4"/>
      <c r="F155" s="4"/>
      <c r="G155" s="4"/>
      <c r="H155" s="5"/>
      <c r="I155" s="4"/>
      <c r="J155" s="4"/>
      <c r="K155" s="87"/>
      <c r="L155" s="87"/>
      <c r="M155" s="87"/>
      <c r="N155" s="87"/>
      <c r="O155" s="87"/>
      <c r="P155" s="36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ht="12.75" customHeight="1">
      <c r="A156" s="3"/>
      <c r="B156" s="3"/>
      <c r="C156" s="4"/>
      <c r="D156" s="4"/>
      <c r="E156" s="4"/>
      <c r="F156" s="4"/>
      <c r="G156" s="4"/>
      <c r="H156" s="5"/>
      <c r="I156" s="4"/>
      <c r="J156" s="4"/>
      <c r="K156" s="87"/>
      <c r="L156" s="87"/>
      <c r="M156" s="87"/>
      <c r="N156" s="87"/>
      <c r="O156" s="87"/>
      <c r="P156" s="36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ht="12.75" customHeight="1">
      <c r="A157" s="3"/>
      <c r="B157" s="3"/>
      <c r="C157" s="4"/>
      <c r="D157" s="4"/>
      <c r="E157" s="4"/>
      <c r="F157" s="4"/>
      <c r="G157" s="4"/>
      <c r="H157" s="5"/>
      <c r="I157" s="4"/>
      <c r="J157" s="4"/>
      <c r="K157" s="87"/>
      <c r="L157" s="87"/>
      <c r="M157" s="87"/>
      <c r="N157" s="87"/>
      <c r="O157" s="87"/>
      <c r="P157" s="36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ht="12.75" customHeight="1">
      <c r="A158" s="3"/>
      <c r="B158" s="3"/>
      <c r="C158" s="4"/>
      <c r="D158" s="4"/>
      <c r="E158" s="4"/>
      <c r="F158" s="4"/>
      <c r="G158" s="4"/>
      <c r="H158" s="5"/>
      <c r="I158" s="4"/>
      <c r="J158" s="4"/>
      <c r="K158" s="87"/>
      <c r="L158" s="87"/>
      <c r="M158" s="87"/>
      <c r="N158" s="87"/>
      <c r="O158" s="87"/>
      <c r="P158" s="36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ht="12.75" customHeight="1">
      <c r="A159" s="3"/>
      <c r="B159" s="3"/>
      <c r="C159" s="4"/>
      <c r="D159" s="4"/>
      <c r="E159" s="4"/>
      <c r="F159" s="4"/>
      <c r="G159" s="4"/>
      <c r="H159" s="5"/>
      <c r="I159" s="4"/>
      <c r="J159" s="4"/>
      <c r="K159" s="87"/>
      <c r="L159" s="87"/>
      <c r="M159" s="87"/>
      <c r="N159" s="87"/>
      <c r="O159" s="87"/>
      <c r="P159" s="36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ht="12.75" customHeight="1">
      <c r="A160" s="3"/>
      <c r="B160" s="3"/>
      <c r="C160" s="4"/>
      <c r="D160" s="4"/>
      <c r="E160" s="4"/>
      <c r="F160" s="4"/>
      <c r="G160" s="4"/>
      <c r="H160" s="5"/>
      <c r="I160" s="4"/>
      <c r="J160" s="4"/>
      <c r="K160" s="87"/>
      <c r="L160" s="87"/>
      <c r="M160" s="87"/>
      <c r="N160" s="87"/>
      <c r="O160" s="87"/>
      <c r="P160" s="36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ht="12.75" customHeight="1">
      <c r="A161" s="3"/>
      <c r="B161" s="3"/>
      <c r="C161" s="4"/>
      <c r="D161" s="4"/>
      <c r="E161" s="4"/>
      <c r="F161" s="4"/>
      <c r="G161" s="4"/>
      <c r="H161" s="5"/>
      <c r="I161" s="4"/>
      <c r="J161" s="4"/>
      <c r="K161" s="87"/>
      <c r="L161" s="87"/>
      <c r="M161" s="87"/>
      <c r="N161" s="87"/>
      <c r="O161" s="87"/>
      <c r="P161" s="36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ht="12.75" customHeight="1">
      <c r="A162" s="3"/>
      <c r="B162" s="3"/>
      <c r="C162" s="4"/>
      <c r="D162" s="4"/>
      <c r="E162" s="4"/>
      <c r="F162" s="4"/>
      <c r="G162" s="4"/>
      <c r="H162" s="5"/>
      <c r="I162" s="4"/>
      <c r="J162" s="4"/>
      <c r="K162" s="87"/>
      <c r="L162" s="87"/>
      <c r="M162" s="87"/>
      <c r="N162" s="87"/>
      <c r="O162" s="87"/>
      <c r="P162" s="36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ht="12.75" customHeight="1">
      <c r="A163" s="3"/>
      <c r="B163" s="3"/>
      <c r="C163" s="4"/>
      <c r="D163" s="4"/>
      <c r="E163" s="4"/>
      <c r="F163" s="4"/>
      <c r="G163" s="4"/>
      <c r="H163" s="5"/>
      <c r="I163" s="4"/>
      <c r="J163" s="4"/>
      <c r="K163" s="87"/>
      <c r="L163" s="87"/>
      <c r="M163" s="87"/>
      <c r="N163" s="87"/>
      <c r="O163" s="87"/>
      <c r="P163" s="36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ht="12.75" customHeight="1">
      <c r="A164" s="3"/>
      <c r="B164" s="3"/>
      <c r="C164" s="4"/>
      <c r="D164" s="4"/>
      <c r="E164" s="4"/>
      <c r="F164" s="4"/>
      <c r="G164" s="4"/>
      <c r="H164" s="5"/>
      <c r="I164" s="4"/>
      <c r="J164" s="4"/>
      <c r="K164" s="87"/>
      <c r="L164" s="87"/>
      <c r="M164" s="87"/>
      <c r="N164" s="87"/>
      <c r="O164" s="87"/>
      <c r="P164" s="36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ht="12.75" customHeight="1">
      <c r="A165" s="3"/>
      <c r="B165" s="3"/>
      <c r="C165" s="4"/>
      <c r="D165" s="4"/>
      <c r="E165" s="4"/>
      <c r="F165" s="4"/>
      <c r="G165" s="4"/>
      <c r="H165" s="5"/>
      <c r="I165" s="4"/>
      <c r="J165" s="4"/>
      <c r="K165" s="87"/>
      <c r="L165" s="87"/>
      <c r="M165" s="87"/>
      <c r="N165" s="87"/>
      <c r="O165" s="87"/>
      <c r="P165" s="36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ht="12.75" customHeight="1">
      <c r="A166" s="3"/>
      <c r="B166" s="3"/>
      <c r="C166" s="4"/>
      <c r="D166" s="4"/>
      <c r="E166" s="4"/>
      <c r="F166" s="4"/>
      <c r="G166" s="4"/>
      <c r="H166" s="5"/>
      <c r="I166" s="4"/>
      <c r="J166" s="4"/>
      <c r="K166" s="87"/>
      <c r="L166" s="87"/>
      <c r="M166" s="87"/>
      <c r="N166" s="87"/>
      <c r="O166" s="87"/>
      <c r="P166" s="36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ht="12.75" customHeight="1">
      <c r="A167" s="3"/>
      <c r="B167" s="3"/>
      <c r="C167" s="4"/>
      <c r="D167" s="4"/>
      <c r="E167" s="4"/>
      <c r="F167" s="4"/>
      <c r="G167" s="4"/>
      <c r="H167" s="5"/>
      <c r="I167" s="4"/>
      <c r="J167" s="4"/>
      <c r="K167" s="87"/>
      <c r="L167" s="87"/>
      <c r="M167" s="87"/>
      <c r="N167" s="87"/>
      <c r="O167" s="87"/>
      <c r="P167" s="36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1:26" ht="12.75" customHeight="1">
      <c r="A168" s="3"/>
      <c r="B168" s="3"/>
      <c r="C168" s="4"/>
      <c r="D168" s="4"/>
      <c r="E168" s="4"/>
      <c r="F168" s="4"/>
      <c r="G168" s="4"/>
      <c r="H168" s="5"/>
      <c r="I168" s="4"/>
      <c r="J168" s="4"/>
      <c r="K168" s="87"/>
      <c r="L168" s="87"/>
      <c r="M168" s="87"/>
      <c r="N168" s="87"/>
      <c r="O168" s="87"/>
      <c r="P168" s="36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ht="12.75" customHeight="1">
      <c r="A169" s="3"/>
      <c r="B169" s="3"/>
      <c r="C169" s="4"/>
      <c r="D169" s="4"/>
      <c r="E169" s="4"/>
      <c r="F169" s="4"/>
      <c r="G169" s="4"/>
      <c r="H169" s="5"/>
      <c r="I169" s="4"/>
      <c r="J169" s="4"/>
      <c r="K169" s="87"/>
      <c r="L169" s="87"/>
      <c r="M169" s="87"/>
      <c r="N169" s="87"/>
      <c r="O169" s="87"/>
      <c r="P169" s="36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1:26" ht="12.75" customHeight="1">
      <c r="A170" s="3"/>
      <c r="B170" s="3"/>
      <c r="C170" s="4"/>
      <c r="D170" s="4"/>
      <c r="E170" s="4"/>
      <c r="F170" s="4"/>
      <c r="G170" s="4"/>
      <c r="H170" s="5"/>
      <c r="I170" s="4"/>
      <c r="J170" s="4"/>
      <c r="K170" s="87"/>
      <c r="L170" s="87"/>
      <c r="M170" s="87"/>
      <c r="N170" s="87"/>
      <c r="O170" s="87"/>
      <c r="P170" s="36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1:26" ht="12.75" customHeight="1">
      <c r="A171" s="3"/>
      <c r="B171" s="3"/>
      <c r="C171" s="4"/>
      <c r="D171" s="4"/>
      <c r="E171" s="4"/>
      <c r="F171" s="4"/>
      <c r="G171" s="4"/>
      <c r="H171" s="5"/>
      <c r="I171" s="4"/>
      <c r="J171" s="4"/>
      <c r="K171" s="87"/>
      <c r="L171" s="87"/>
      <c r="M171" s="87"/>
      <c r="N171" s="87"/>
      <c r="O171" s="87"/>
      <c r="P171" s="36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1:26" ht="12.75" customHeight="1">
      <c r="A172" s="3"/>
      <c r="B172" s="3"/>
      <c r="C172" s="4"/>
      <c r="D172" s="4"/>
      <c r="E172" s="4"/>
      <c r="F172" s="4"/>
      <c r="G172" s="4"/>
      <c r="H172" s="5"/>
      <c r="I172" s="4"/>
      <c r="J172" s="4"/>
      <c r="K172" s="87"/>
      <c r="L172" s="87"/>
      <c r="M172" s="87"/>
      <c r="N172" s="87"/>
      <c r="O172" s="87"/>
      <c r="P172" s="36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1:26" ht="12.75" customHeight="1">
      <c r="A173" s="3"/>
      <c r="B173" s="3"/>
      <c r="C173" s="4"/>
      <c r="D173" s="4"/>
      <c r="E173" s="4"/>
      <c r="F173" s="4"/>
      <c r="G173" s="4"/>
      <c r="H173" s="5"/>
      <c r="I173" s="4"/>
      <c r="J173" s="4"/>
      <c r="K173" s="87"/>
      <c r="L173" s="87"/>
      <c r="M173" s="87"/>
      <c r="N173" s="87"/>
      <c r="O173" s="87"/>
      <c r="P173" s="36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1:26" ht="12.75" customHeight="1">
      <c r="A174" s="3"/>
      <c r="B174" s="3"/>
      <c r="C174" s="4"/>
      <c r="D174" s="4"/>
      <c r="E174" s="4"/>
      <c r="F174" s="4"/>
      <c r="G174" s="4"/>
      <c r="H174" s="5"/>
      <c r="I174" s="4"/>
      <c r="J174" s="4"/>
      <c r="K174" s="87"/>
      <c r="L174" s="87"/>
      <c r="M174" s="87"/>
      <c r="N174" s="87"/>
      <c r="O174" s="87"/>
      <c r="P174" s="36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1:26" ht="12.75" customHeight="1">
      <c r="A175" s="3"/>
      <c r="B175" s="3"/>
      <c r="C175" s="4"/>
      <c r="D175" s="4"/>
      <c r="E175" s="4"/>
      <c r="F175" s="4"/>
      <c r="G175" s="4"/>
      <c r="H175" s="5"/>
      <c r="I175" s="4"/>
      <c r="J175" s="4"/>
      <c r="K175" s="87"/>
      <c r="L175" s="87"/>
      <c r="M175" s="87"/>
      <c r="N175" s="87"/>
      <c r="O175" s="87"/>
      <c r="P175" s="36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1:26" ht="12.75" customHeight="1">
      <c r="A176" s="3"/>
      <c r="B176" s="3"/>
      <c r="C176" s="4"/>
      <c r="D176" s="4"/>
      <c r="E176" s="4"/>
      <c r="F176" s="4"/>
      <c r="G176" s="4"/>
      <c r="H176" s="5"/>
      <c r="I176" s="4"/>
      <c r="J176" s="4"/>
      <c r="K176" s="87"/>
      <c r="L176" s="87"/>
      <c r="M176" s="87"/>
      <c r="N176" s="87"/>
      <c r="O176" s="87"/>
      <c r="P176" s="36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1:26" ht="12.75" customHeight="1">
      <c r="A177" s="3"/>
      <c r="B177" s="3"/>
      <c r="C177" s="4"/>
      <c r="D177" s="4"/>
      <c r="E177" s="4"/>
      <c r="F177" s="4"/>
      <c r="G177" s="4"/>
      <c r="H177" s="5"/>
      <c r="I177" s="4"/>
      <c r="J177" s="4"/>
      <c r="K177" s="87"/>
      <c r="L177" s="87"/>
      <c r="M177" s="87"/>
      <c r="N177" s="87"/>
      <c r="O177" s="87"/>
      <c r="P177" s="36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ht="12.75" customHeight="1">
      <c r="A178" s="3"/>
      <c r="B178" s="3"/>
      <c r="C178" s="4"/>
      <c r="D178" s="4"/>
      <c r="E178" s="4"/>
      <c r="F178" s="4"/>
      <c r="G178" s="4"/>
      <c r="H178" s="5"/>
      <c r="I178" s="4"/>
      <c r="J178" s="4"/>
      <c r="K178" s="87"/>
      <c r="L178" s="87"/>
      <c r="M178" s="87"/>
      <c r="N178" s="87"/>
      <c r="O178" s="87"/>
      <c r="P178" s="36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ht="12.75" customHeight="1">
      <c r="A179" s="3"/>
      <c r="B179" s="3"/>
      <c r="C179" s="4"/>
      <c r="D179" s="4"/>
      <c r="E179" s="4"/>
      <c r="F179" s="4"/>
      <c r="G179" s="4"/>
      <c r="H179" s="5"/>
      <c r="I179" s="4"/>
      <c r="J179" s="4"/>
      <c r="K179" s="87"/>
      <c r="L179" s="87"/>
      <c r="M179" s="87"/>
      <c r="N179" s="87"/>
      <c r="O179" s="87"/>
      <c r="P179" s="36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1:26" ht="12.75" customHeight="1">
      <c r="A180" s="8"/>
      <c r="B180" s="8"/>
      <c r="C180" s="7"/>
      <c r="D180" s="7"/>
      <c r="E180" s="7"/>
      <c r="F180" s="7"/>
      <c r="G180" s="7"/>
      <c r="H180" s="6"/>
      <c r="I180" s="7"/>
      <c r="J180" s="7"/>
      <c r="K180" s="36"/>
      <c r="L180" s="36"/>
      <c r="M180" s="36"/>
      <c r="N180" s="36"/>
      <c r="O180" s="36"/>
      <c r="P180" s="36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1:26" ht="12.75" customHeight="1">
      <c r="A181" s="8"/>
      <c r="B181" s="8"/>
      <c r="C181" s="7"/>
      <c r="D181" s="7"/>
      <c r="E181" s="7"/>
      <c r="F181" s="7"/>
      <c r="G181" s="7"/>
      <c r="H181" s="6"/>
      <c r="I181" s="7"/>
      <c r="J181" s="7"/>
      <c r="K181" s="36"/>
      <c r="L181" s="36"/>
      <c r="M181" s="36"/>
      <c r="N181" s="36"/>
      <c r="O181" s="36"/>
      <c r="P181" s="36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1:26" ht="12.75" customHeight="1">
      <c r="A182" s="8"/>
      <c r="B182" s="8"/>
      <c r="C182" s="7"/>
      <c r="D182" s="7"/>
      <c r="E182" s="7"/>
      <c r="F182" s="7"/>
      <c r="G182" s="7"/>
      <c r="H182" s="6"/>
      <c r="I182" s="7"/>
      <c r="J182" s="7"/>
      <c r="K182" s="36"/>
      <c r="L182" s="36"/>
      <c r="M182" s="36"/>
      <c r="N182" s="36"/>
      <c r="O182" s="36"/>
      <c r="P182" s="36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1:26" ht="12.75" customHeight="1">
      <c r="A183" s="8"/>
      <c r="B183" s="8"/>
      <c r="C183" s="7"/>
      <c r="D183" s="7"/>
      <c r="E183" s="7"/>
      <c r="F183" s="7"/>
      <c r="G183" s="7"/>
      <c r="H183" s="6"/>
      <c r="I183" s="7"/>
      <c r="J183" s="7"/>
      <c r="K183" s="36"/>
      <c r="L183" s="36"/>
      <c r="M183" s="36"/>
      <c r="N183" s="36"/>
      <c r="O183" s="36"/>
      <c r="P183" s="36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1:26" ht="12.75" customHeight="1">
      <c r="A184" s="8"/>
      <c r="B184" s="8"/>
      <c r="C184" s="7"/>
      <c r="D184" s="7"/>
      <c r="E184" s="7"/>
      <c r="F184" s="7"/>
      <c r="G184" s="7"/>
      <c r="H184" s="6"/>
      <c r="I184" s="7"/>
      <c r="J184" s="7"/>
      <c r="K184" s="36"/>
      <c r="L184" s="36"/>
      <c r="M184" s="36"/>
      <c r="N184" s="36"/>
      <c r="O184" s="36"/>
      <c r="P184" s="36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1:26" ht="12.75" customHeight="1">
      <c r="A185" s="8"/>
      <c r="B185" s="8"/>
      <c r="C185" s="7"/>
      <c r="D185" s="7"/>
      <c r="E185" s="7"/>
      <c r="F185" s="7"/>
      <c r="G185" s="7"/>
      <c r="H185" s="6"/>
      <c r="I185" s="7"/>
      <c r="J185" s="7"/>
      <c r="K185" s="36"/>
      <c r="L185" s="36"/>
      <c r="M185" s="36"/>
      <c r="N185" s="36"/>
      <c r="O185" s="36"/>
      <c r="P185" s="36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1:26" ht="12.75" customHeight="1">
      <c r="A186" s="8"/>
      <c r="B186" s="8"/>
      <c r="C186" s="7"/>
      <c r="D186" s="7"/>
      <c r="E186" s="7"/>
      <c r="F186" s="7"/>
      <c r="G186" s="7"/>
      <c r="H186" s="6"/>
      <c r="I186" s="7"/>
      <c r="J186" s="7"/>
      <c r="K186" s="36"/>
      <c r="L186" s="36"/>
      <c r="M186" s="36"/>
      <c r="N186" s="36"/>
      <c r="O186" s="36"/>
      <c r="P186" s="36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1:26" ht="12.75" customHeight="1">
      <c r="A187" s="8"/>
      <c r="B187" s="8"/>
      <c r="C187" s="7"/>
      <c r="D187" s="7"/>
      <c r="E187" s="7"/>
      <c r="F187" s="7"/>
      <c r="G187" s="7"/>
      <c r="H187" s="6"/>
      <c r="I187" s="7"/>
      <c r="J187" s="7"/>
      <c r="K187" s="36"/>
      <c r="L187" s="36"/>
      <c r="M187" s="36"/>
      <c r="N187" s="36"/>
      <c r="O187" s="36"/>
      <c r="P187" s="36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1:26" ht="12.75" customHeight="1">
      <c r="A188" s="8"/>
      <c r="B188" s="8"/>
      <c r="C188" s="7"/>
      <c r="D188" s="7"/>
      <c r="E188" s="7"/>
      <c r="F188" s="7"/>
      <c r="G188" s="7"/>
      <c r="H188" s="6"/>
      <c r="I188" s="7"/>
      <c r="J188" s="7"/>
      <c r="K188" s="36"/>
      <c r="L188" s="36"/>
      <c r="M188" s="36"/>
      <c r="N188" s="36"/>
      <c r="O188" s="36"/>
      <c r="P188" s="36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1:26" ht="12.75" customHeight="1">
      <c r="A189" s="8"/>
      <c r="B189" s="8"/>
      <c r="C189" s="7"/>
      <c r="D189" s="7"/>
      <c r="E189" s="7"/>
      <c r="F189" s="7"/>
      <c r="G189" s="7"/>
      <c r="H189" s="6"/>
      <c r="I189" s="7"/>
      <c r="J189" s="7"/>
      <c r="K189" s="36"/>
      <c r="L189" s="36"/>
      <c r="M189" s="36"/>
      <c r="N189" s="36"/>
      <c r="O189" s="36"/>
      <c r="P189" s="36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1:26" ht="12.75" customHeight="1">
      <c r="A190" s="8"/>
      <c r="B190" s="8"/>
      <c r="C190" s="7"/>
      <c r="D190" s="7"/>
      <c r="E190" s="7"/>
      <c r="F190" s="7"/>
      <c r="G190" s="7"/>
      <c r="H190" s="6"/>
      <c r="I190" s="7"/>
      <c r="J190" s="7"/>
      <c r="K190" s="36"/>
      <c r="L190" s="36"/>
      <c r="M190" s="36"/>
      <c r="N190" s="36"/>
      <c r="O190" s="36"/>
      <c r="P190" s="36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1:26" ht="12.75" customHeight="1">
      <c r="A191" s="8"/>
      <c r="B191" s="8"/>
      <c r="C191" s="7"/>
      <c r="D191" s="7"/>
      <c r="E191" s="7"/>
      <c r="F191" s="7"/>
      <c r="G191" s="7"/>
      <c r="H191" s="6"/>
      <c r="I191" s="7"/>
      <c r="J191" s="7"/>
      <c r="K191" s="36"/>
      <c r="L191" s="36"/>
      <c r="M191" s="36"/>
      <c r="N191" s="36"/>
      <c r="O191" s="36"/>
      <c r="P191" s="36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1:26" ht="12.75" customHeight="1">
      <c r="A192" s="8"/>
      <c r="B192" s="8"/>
      <c r="C192" s="7"/>
      <c r="D192" s="7"/>
      <c r="E192" s="7"/>
      <c r="F192" s="7"/>
      <c r="G192" s="7"/>
      <c r="H192" s="6"/>
      <c r="I192" s="7"/>
      <c r="J192" s="7"/>
      <c r="K192" s="36"/>
      <c r="L192" s="36"/>
      <c r="M192" s="36"/>
      <c r="N192" s="36"/>
      <c r="O192" s="36"/>
      <c r="P192" s="36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1:26" ht="12.75" customHeight="1">
      <c r="A193" s="8"/>
      <c r="B193" s="8"/>
      <c r="C193" s="7"/>
      <c r="D193" s="7"/>
      <c r="E193" s="7"/>
      <c r="F193" s="7"/>
      <c r="G193" s="7"/>
      <c r="H193" s="6"/>
      <c r="I193" s="7"/>
      <c r="J193" s="7"/>
      <c r="K193" s="36"/>
      <c r="L193" s="36"/>
      <c r="M193" s="36"/>
      <c r="N193" s="36"/>
      <c r="O193" s="36"/>
      <c r="P193" s="36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1:26" ht="12.75" customHeight="1">
      <c r="A194" s="8"/>
      <c r="B194" s="8"/>
      <c r="C194" s="7"/>
      <c r="D194" s="7"/>
      <c r="E194" s="7"/>
      <c r="F194" s="7"/>
      <c r="G194" s="7"/>
      <c r="H194" s="6"/>
      <c r="I194" s="7"/>
      <c r="J194" s="7"/>
      <c r="K194" s="36"/>
      <c r="L194" s="36"/>
      <c r="M194" s="36"/>
      <c r="N194" s="36"/>
      <c r="O194" s="36"/>
      <c r="P194" s="36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1:26" ht="12.75" customHeight="1">
      <c r="A195" s="8"/>
      <c r="B195" s="8"/>
      <c r="C195" s="7"/>
      <c r="D195" s="7"/>
      <c r="E195" s="7"/>
      <c r="F195" s="7"/>
      <c r="G195" s="7"/>
      <c r="H195" s="6"/>
      <c r="I195" s="7"/>
      <c r="J195" s="7"/>
      <c r="K195" s="36"/>
      <c r="L195" s="36"/>
      <c r="M195" s="36"/>
      <c r="N195" s="36"/>
      <c r="O195" s="36"/>
      <c r="P195" s="36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1:26" ht="12.75" customHeight="1">
      <c r="A196" s="8"/>
      <c r="B196" s="8"/>
      <c r="C196" s="7"/>
      <c r="D196" s="7"/>
      <c r="E196" s="7"/>
      <c r="F196" s="7"/>
      <c r="G196" s="7"/>
      <c r="H196" s="6"/>
      <c r="I196" s="7"/>
      <c r="J196" s="7"/>
      <c r="K196" s="36"/>
      <c r="L196" s="36"/>
      <c r="M196" s="36"/>
      <c r="N196" s="36"/>
      <c r="O196" s="36"/>
      <c r="P196" s="36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1:26" ht="12.75" customHeight="1">
      <c r="A197" s="8"/>
      <c r="B197" s="8"/>
      <c r="C197" s="7"/>
      <c r="D197" s="7"/>
      <c r="E197" s="7"/>
      <c r="F197" s="7"/>
      <c r="G197" s="7"/>
      <c r="H197" s="6"/>
      <c r="I197" s="7"/>
      <c r="J197" s="7"/>
      <c r="K197" s="36"/>
      <c r="L197" s="36"/>
      <c r="M197" s="36"/>
      <c r="N197" s="36"/>
      <c r="O197" s="36"/>
      <c r="P197" s="36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1:26" ht="12.75" customHeight="1">
      <c r="A198" s="8"/>
      <c r="B198" s="8"/>
      <c r="C198" s="7"/>
      <c r="D198" s="7"/>
      <c r="E198" s="7"/>
      <c r="F198" s="7"/>
      <c r="G198" s="7"/>
      <c r="H198" s="6"/>
      <c r="I198" s="7"/>
      <c r="J198" s="7"/>
      <c r="K198" s="36"/>
      <c r="L198" s="36"/>
      <c r="M198" s="36"/>
      <c r="N198" s="36"/>
      <c r="O198" s="36"/>
      <c r="P198" s="36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1:26" ht="12.75" customHeight="1">
      <c r="A199" s="8"/>
      <c r="B199" s="8"/>
      <c r="C199" s="7"/>
      <c r="D199" s="7"/>
      <c r="E199" s="7"/>
      <c r="F199" s="7"/>
      <c r="G199" s="7"/>
      <c r="H199" s="6"/>
      <c r="I199" s="7"/>
      <c r="J199" s="7"/>
      <c r="K199" s="36"/>
      <c r="L199" s="36"/>
      <c r="M199" s="36"/>
      <c r="N199" s="36"/>
      <c r="O199" s="36"/>
      <c r="P199" s="36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1:26" ht="12.75" customHeight="1">
      <c r="A200" s="8"/>
      <c r="B200" s="8"/>
      <c r="C200" s="7"/>
      <c r="D200" s="7"/>
      <c r="E200" s="7"/>
      <c r="F200" s="7"/>
      <c r="G200" s="7"/>
      <c r="H200" s="6"/>
      <c r="I200" s="7"/>
      <c r="J200" s="7"/>
      <c r="K200" s="36"/>
      <c r="L200" s="36"/>
      <c r="M200" s="36"/>
      <c r="N200" s="36"/>
      <c r="O200" s="36"/>
      <c r="P200" s="36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1:26" ht="12.75" customHeight="1">
      <c r="A201" s="8"/>
      <c r="B201" s="8"/>
      <c r="C201" s="7"/>
      <c r="D201" s="7"/>
      <c r="E201" s="7"/>
      <c r="F201" s="7"/>
      <c r="G201" s="7"/>
      <c r="H201" s="6"/>
      <c r="I201" s="7"/>
      <c r="J201" s="7"/>
      <c r="K201" s="36"/>
      <c r="L201" s="36"/>
      <c r="M201" s="36"/>
      <c r="N201" s="36"/>
      <c r="O201" s="36"/>
      <c r="P201" s="36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1:26" ht="12.75" customHeight="1">
      <c r="A202" s="8"/>
      <c r="B202" s="8"/>
      <c r="C202" s="7"/>
      <c r="D202" s="7"/>
      <c r="E202" s="7"/>
      <c r="F202" s="7"/>
      <c r="G202" s="7"/>
      <c r="H202" s="6"/>
      <c r="I202" s="7"/>
      <c r="J202" s="7"/>
      <c r="K202" s="36"/>
      <c r="L202" s="36"/>
      <c r="M202" s="36"/>
      <c r="N202" s="36"/>
      <c r="O202" s="36"/>
      <c r="P202" s="36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1:26" ht="12.75" customHeight="1">
      <c r="A203" s="8"/>
      <c r="B203" s="8"/>
      <c r="C203" s="7"/>
      <c r="D203" s="7"/>
      <c r="E203" s="7"/>
      <c r="F203" s="7"/>
      <c r="G203" s="7"/>
      <c r="H203" s="6"/>
      <c r="I203" s="7"/>
      <c r="J203" s="7"/>
      <c r="K203" s="36"/>
      <c r="L203" s="36"/>
      <c r="M203" s="36"/>
      <c r="N203" s="36"/>
      <c r="O203" s="36"/>
      <c r="P203" s="36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1:26" ht="12.75" customHeight="1">
      <c r="A204" s="8"/>
      <c r="B204" s="8"/>
      <c r="C204" s="7"/>
      <c r="D204" s="7"/>
      <c r="E204" s="7"/>
      <c r="F204" s="7"/>
      <c r="G204" s="7"/>
      <c r="H204" s="6"/>
      <c r="I204" s="7"/>
      <c r="J204" s="7"/>
      <c r="K204" s="36"/>
      <c r="L204" s="36"/>
      <c r="M204" s="36"/>
      <c r="N204" s="36"/>
      <c r="O204" s="36"/>
      <c r="P204" s="36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1:26" ht="12.75" customHeight="1">
      <c r="A205" s="8"/>
      <c r="B205" s="8"/>
      <c r="C205" s="7"/>
      <c r="D205" s="7"/>
      <c r="E205" s="7"/>
      <c r="F205" s="7"/>
      <c r="G205" s="7"/>
      <c r="H205" s="6"/>
      <c r="I205" s="7"/>
      <c r="J205" s="7"/>
      <c r="K205" s="36"/>
      <c r="L205" s="36"/>
      <c r="M205" s="36"/>
      <c r="N205" s="36"/>
      <c r="O205" s="36"/>
      <c r="P205" s="36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1:26" ht="12.75" customHeight="1">
      <c r="A206" s="8"/>
      <c r="B206" s="8"/>
      <c r="C206" s="7"/>
      <c r="D206" s="7"/>
      <c r="E206" s="7"/>
      <c r="F206" s="7"/>
      <c r="G206" s="7"/>
      <c r="H206" s="6"/>
      <c r="I206" s="7"/>
      <c r="J206" s="7"/>
      <c r="K206" s="36"/>
      <c r="L206" s="36"/>
      <c r="M206" s="36"/>
      <c r="N206" s="36"/>
      <c r="O206" s="36"/>
      <c r="P206" s="36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1:26" ht="12.75" customHeight="1">
      <c r="A207" s="8"/>
      <c r="B207" s="8"/>
      <c r="C207" s="7"/>
      <c r="D207" s="7"/>
      <c r="E207" s="7"/>
      <c r="F207" s="7"/>
      <c r="G207" s="7"/>
      <c r="H207" s="6"/>
      <c r="I207" s="7"/>
      <c r="J207" s="7"/>
      <c r="K207" s="36"/>
      <c r="L207" s="36"/>
      <c r="M207" s="36"/>
      <c r="N207" s="36"/>
      <c r="O207" s="36"/>
      <c r="P207" s="36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1:26" ht="12.75" customHeight="1">
      <c r="A208" s="8"/>
      <c r="B208" s="8"/>
      <c r="C208" s="7"/>
      <c r="D208" s="7"/>
      <c r="E208" s="7"/>
      <c r="F208" s="7"/>
      <c r="G208" s="7"/>
      <c r="H208" s="6"/>
      <c r="I208" s="7"/>
      <c r="J208" s="7"/>
      <c r="K208" s="36"/>
      <c r="L208" s="36"/>
      <c r="M208" s="36"/>
      <c r="N208" s="36"/>
      <c r="O208" s="36"/>
      <c r="P208" s="36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1:26" ht="12.75" customHeight="1">
      <c r="A209" s="8"/>
      <c r="B209" s="8"/>
      <c r="C209" s="7"/>
      <c r="D209" s="7"/>
      <c r="E209" s="7"/>
      <c r="F209" s="7"/>
      <c r="G209" s="7"/>
      <c r="H209" s="6"/>
      <c r="I209" s="7"/>
      <c r="J209" s="7"/>
      <c r="K209" s="36"/>
      <c r="L209" s="36"/>
      <c r="M209" s="36"/>
      <c r="N209" s="36"/>
      <c r="O209" s="36"/>
      <c r="P209" s="36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1:26" ht="12.75" customHeight="1">
      <c r="A210" s="8"/>
      <c r="B210" s="8"/>
      <c r="C210" s="7"/>
      <c r="D210" s="7"/>
      <c r="E210" s="7"/>
      <c r="F210" s="7"/>
      <c r="G210" s="7"/>
      <c r="H210" s="6"/>
      <c r="I210" s="7"/>
      <c r="J210" s="7"/>
      <c r="K210" s="36"/>
      <c r="L210" s="36"/>
      <c r="M210" s="36"/>
      <c r="N210" s="36"/>
      <c r="O210" s="36"/>
      <c r="P210" s="36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1:26" ht="12.75" customHeight="1">
      <c r="A211" s="8"/>
      <c r="B211" s="8"/>
      <c r="C211" s="7"/>
      <c r="D211" s="7"/>
      <c r="E211" s="7"/>
      <c r="F211" s="7"/>
      <c r="G211" s="7"/>
      <c r="H211" s="6"/>
      <c r="I211" s="7"/>
      <c r="J211" s="7"/>
      <c r="K211" s="36"/>
      <c r="L211" s="36"/>
      <c r="M211" s="36"/>
      <c r="N211" s="36"/>
      <c r="O211" s="36"/>
      <c r="P211" s="36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1:26" ht="12.75" customHeight="1">
      <c r="A212" s="8"/>
      <c r="B212" s="8"/>
      <c r="C212" s="7"/>
      <c r="D212" s="7"/>
      <c r="E212" s="7"/>
      <c r="F212" s="7"/>
      <c r="G212" s="7"/>
      <c r="H212" s="6"/>
      <c r="I212" s="7"/>
      <c r="J212" s="7"/>
      <c r="K212" s="36"/>
      <c r="L212" s="36"/>
      <c r="M212" s="36"/>
      <c r="N212" s="36"/>
      <c r="O212" s="36"/>
      <c r="P212" s="36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1:26" ht="12.75" customHeight="1">
      <c r="A213" s="8"/>
      <c r="B213" s="8"/>
      <c r="C213" s="7"/>
      <c r="D213" s="7"/>
      <c r="E213" s="7"/>
      <c r="F213" s="7"/>
      <c r="G213" s="7"/>
      <c r="H213" s="6"/>
      <c r="I213" s="7"/>
      <c r="J213" s="7"/>
      <c r="K213" s="36"/>
      <c r="L213" s="36"/>
      <c r="M213" s="36"/>
      <c r="N213" s="36"/>
      <c r="O213" s="36"/>
      <c r="P213" s="36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1:26" ht="12.75" customHeight="1">
      <c r="A214" s="8"/>
      <c r="B214" s="8"/>
      <c r="C214" s="7"/>
      <c r="D214" s="7"/>
      <c r="E214" s="7"/>
      <c r="F214" s="7"/>
      <c r="G214" s="7"/>
      <c r="H214" s="6"/>
      <c r="I214" s="7"/>
      <c r="J214" s="7"/>
      <c r="K214" s="36"/>
      <c r="L214" s="36"/>
      <c r="M214" s="36"/>
      <c r="N214" s="36"/>
      <c r="O214" s="36"/>
      <c r="P214" s="36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1:26" ht="12.75" customHeight="1">
      <c r="A215" s="8"/>
      <c r="B215" s="8"/>
      <c r="C215" s="7"/>
      <c r="D215" s="7"/>
      <c r="E215" s="7"/>
      <c r="F215" s="7"/>
      <c r="G215" s="7"/>
      <c r="H215" s="6"/>
      <c r="I215" s="7"/>
      <c r="J215" s="7"/>
      <c r="K215" s="36"/>
      <c r="L215" s="36"/>
      <c r="M215" s="36"/>
      <c r="N215" s="36"/>
      <c r="O215" s="36"/>
      <c r="P215" s="36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1:26" ht="12.75" customHeight="1">
      <c r="A216" s="8"/>
      <c r="B216" s="8"/>
      <c r="C216" s="7"/>
      <c r="D216" s="7"/>
      <c r="E216" s="7"/>
      <c r="F216" s="7"/>
      <c r="G216" s="7"/>
      <c r="H216" s="6"/>
      <c r="I216" s="7"/>
      <c r="J216" s="7"/>
      <c r="K216" s="36"/>
      <c r="L216" s="36"/>
      <c r="M216" s="36"/>
      <c r="N216" s="36"/>
      <c r="O216" s="36"/>
      <c r="P216" s="36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1:26" ht="12.75" customHeight="1">
      <c r="A217" s="8"/>
      <c r="B217" s="8"/>
      <c r="C217" s="7"/>
      <c r="D217" s="7"/>
      <c r="E217" s="7"/>
      <c r="F217" s="7"/>
      <c r="G217" s="7"/>
      <c r="H217" s="6"/>
      <c r="I217" s="7"/>
      <c r="J217" s="7"/>
      <c r="K217" s="36"/>
      <c r="L217" s="36"/>
      <c r="M217" s="36"/>
      <c r="N217" s="36"/>
      <c r="O217" s="36"/>
      <c r="P217" s="36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1:26" ht="12.75" customHeight="1">
      <c r="A218" s="8"/>
      <c r="B218" s="8"/>
      <c r="C218" s="7"/>
      <c r="D218" s="7"/>
      <c r="E218" s="7"/>
      <c r="F218" s="7"/>
      <c r="G218" s="7"/>
      <c r="H218" s="6"/>
      <c r="I218" s="7"/>
      <c r="J218" s="7"/>
      <c r="K218" s="36"/>
      <c r="L218" s="36"/>
      <c r="M218" s="36"/>
      <c r="N218" s="36"/>
      <c r="O218" s="36"/>
      <c r="P218" s="36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1:26" ht="12.75" customHeight="1">
      <c r="A219" s="8"/>
      <c r="B219" s="8"/>
      <c r="C219" s="7"/>
      <c r="D219" s="7"/>
      <c r="E219" s="7"/>
      <c r="F219" s="7"/>
      <c r="G219" s="7"/>
      <c r="H219" s="6"/>
      <c r="I219" s="7"/>
      <c r="J219" s="7"/>
      <c r="K219" s="36"/>
      <c r="L219" s="36"/>
      <c r="M219" s="36"/>
      <c r="N219" s="36"/>
      <c r="O219" s="36"/>
      <c r="P219" s="36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1:26" ht="12.75" customHeight="1">
      <c r="A220" s="8"/>
      <c r="B220" s="8"/>
      <c r="C220" s="7"/>
      <c r="D220" s="7"/>
      <c r="E220" s="7"/>
      <c r="F220" s="7"/>
      <c r="G220" s="7"/>
      <c r="H220" s="6"/>
      <c r="I220" s="7"/>
      <c r="J220" s="7"/>
      <c r="K220" s="36"/>
      <c r="L220" s="36"/>
      <c r="M220" s="36"/>
      <c r="N220" s="36"/>
      <c r="O220" s="36"/>
      <c r="P220" s="36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1:26" ht="12.75" customHeight="1">
      <c r="A221" s="8"/>
      <c r="B221" s="8"/>
      <c r="C221" s="7"/>
      <c r="D221" s="7"/>
      <c r="E221" s="7"/>
      <c r="F221" s="7"/>
      <c r="G221" s="7"/>
      <c r="H221" s="6"/>
      <c r="I221" s="7"/>
      <c r="J221" s="7"/>
      <c r="K221" s="36"/>
      <c r="L221" s="36"/>
      <c r="M221" s="36"/>
      <c r="N221" s="36"/>
      <c r="O221" s="36"/>
      <c r="P221" s="36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1:26" ht="12.75" customHeight="1">
      <c r="A222" s="8"/>
      <c r="B222" s="8"/>
      <c r="C222" s="7"/>
      <c r="D222" s="7"/>
      <c r="E222" s="7"/>
      <c r="F222" s="7"/>
      <c r="G222" s="7"/>
      <c r="H222" s="6"/>
      <c r="I222" s="7"/>
      <c r="J222" s="7"/>
      <c r="K222" s="36"/>
      <c r="L222" s="36"/>
      <c r="M222" s="36"/>
      <c r="N222" s="36"/>
      <c r="O222" s="36"/>
      <c r="P222" s="36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1:26" ht="12.75" customHeight="1">
      <c r="A223" s="8"/>
      <c r="B223" s="8"/>
      <c r="C223" s="7"/>
      <c r="D223" s="7"/>
      <c r="E223" s="7"/>
      <c r="F223" s="7"/>
      <c r="G223" s="7"/>
      <c r="H223" s="6"/>
      <c r="I223" s="7"/>
      <c r="J223" s="7"/>
      <c r="K223" s="36"/>
      <c r="L223" s="36"/>
      <c r="M223" s="36"/>
      <c r="N223" s="36"/>
      <c r="O223" s="36"/>
      <c r="P223" s="36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1:26" ht="12.75" customHeight="1">
      <c r="A224" s="8"/>
      <c r="B224" s="8"/>
      <c r="C224" s="7"/>
      <c r="D224" s="7"/>
      <c r="E224" s="7"/>
      <c r="F224" s="7"/>
      <c r="G224" s="7"/>
      <c r="H224" s="6"/>
      <c r="I224" s="7"/>
      <c r="J224" s="7"/>
      <c r="K224" s="36"/>
      <c r="L224" s="36"/>
      <c r="M224" s="36"/>
      <c r="N224" s="36"/>
      <c r="O224" s="36"/>
      <c r="P224" s="36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1:26" ht="12.75" customHeight="1">
      <c r="A225" s="8"/>
      <c r="B225" s="8"/>
      <c r="C225" s="7"/>
      <c r="D225" s="7"/>
      <c r="E225" s="7"/>
      <c r="F225" s="7"/>
      <c r="G225" s="7"/>
      <c r="H225" s="6"/>
      <c r="I225" s="7"/>
      <c r="J225" s="7"/>
      <c r="K225" s="36"/>
      <c r="L225" s="36"/>
      <c r="M225" s="36"/>
      <c r="N225" s="36"/>
      <c r="O225" s="36"/>
      <c r="P225" s="36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2.75" customHeight="1">
      <c r="A226" s="8"/>
      <c r="B226" s="8"/>
      <c r="C226" s="7"/>
      <c r="D226" s="7"/>
      <c r="E226" s="7"/>
      <c r="F226" s="7"/>
      <c r="G226" s="7"/>
      <c r="H226" s="6"/>
      <c r="I226" s="7"/>
      <c r="J226" s="7"/>
      <c r="K226" s="36"/>
      <c r="L226" s="36"/>
      <c r="M226" s="36"/>
      <c r="N226" s="36"/>
      <c r="O226" s="36"/>
      <c r="P226" s="36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ht="12.75" customHeight="1">
      <c r="A227" s="8"/>
      <c r="B227" s="8"/>
      <c r="C227" s="7"/>
      <c r="D227" s="7"/>
      <c r="E227" s="7"/>
      <c r="F227" s="7"/>
      <c r="G227" s="7"/>
      <c r="H227" s="6"/>
      <c r="I227" s="7"/>
      <c r="J227" s="7"/>
      <c r="K227" s="36"/>
      <c r="L227" s="36"/>
      <c r="M227" s="36"/>
      <c r="N227" s="36"/>
      <c r="O227" s="36"/>
      <c r="P227" s="36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ht="12.75" customHeight="1">
      <c r="A228" s="8"/>
      <c r="B228" s="8"/>
      <c r="C228" s="7"/>
      <c r="D228" s="7"/>
      <c r="E228" s="7"/>
      <c r="F228" s="7"/>
      <c r="G228" s="7"/>
      <c r="H228" s="6"/>
      <c r="I228" s="7"/>
      <c r="J228" s="7"/>
      <c r="K228" s="36"/>
      <c r="L228" s="36"/>
      <c r="M228" s="36"/>
      <c r="N228" s="36"/>
      <c r="O228" s="36"/>
      <c r="P228" s="36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1:26" ht="12.75" customHeight="1">
      <c r="A229" s="8"/>
      <c r="B229" s="8"/>
      <c r="C229" s="7"/>
      <c r="D229" s="7"/>
      <c r="E229" s="7"/>
      <c r="F229" s="7"/>
      <c r="G229" s="7"/>
      <c r="H229" s="6"/>
      <c r="I229" s="7"/>
      <c r="J229" s="7"/>
      <c r="K229" s="36"/>
      <c r="L229" s="36"/>
      <c r="M229" s="36"/>
      <c r="N229" s="36"/>
      <c r="O229" s="36"/>
      <c r="P229" s="36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1:26" ht="12.75" customHeight="1">
      <c r="A230" s="8"/>
      <c r="B230" s="8"/>
      <c r="C230" s="7"/>
      <c r="D230" s="7"/>
      <c r="E230" s="7"/>
      <c r="F230" s="7"/>
      <c r="G230" s="7"/>
      <c r="H230" s="6"/>
      <c r="I230" s="7"/>
      <c r="J230" s="7"/>
      <c r="K230" s="36"/>
      <c r="L230" s="36"/>
      <c r="M230" s="36"/>
      <c r="N230" s="36"/>
      <c r="O230" s="36"/>
      <c r="P230" s="36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1:26" ht="12.75" customHeight="1">
      <c r="A231" s="8"/>
      <c r="B231" s="8"/>
      <c r="C231" s="7"/>
      <c r="D231" s="7"/>
      <c r="E231" s="7"/>
      <c r="F231" s="7"/>
      <c r="G231" s="7"/>
      <c r="H231" s="6"/>
      <c r="I231" s="7"/>
      <c r="J231" s="7"/>
      <c r="K231" s="36"/>
      <c r="L231" s="36"/>
      <c r="M231" s="36"/>
      <c r="N231" s="36"/>
      <c r="O231" s="36"/>
      <c r="P231" s="36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ht="12.75" customHeight="1">
      <c r="A232" s="8"/>
      <c r="B232" s="8"/>
      <c r="C232" s="7"/>
      <c r="D232" s="7"/>
      <c r="E232" s="7"/>
      <c r="F232" s="7"/>
      <c r="G232" s="7"/>
      <c r="H232" s="6"/>
      <c r="I232" s="7"/>
      <c r="J232" s="7"/>
      <c r="K232" s="36"/>
      <c r="L232" s="36"/>
      <c r="M232" s="36"/>
      <c r="N232" s="36"/>
      <c r="O232" s="36"/>
      <c r="P232" s="36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ht="12.75" customHeight="1">
      <c r="A233" s="8"/>
      <c r="B233" s="8"/>
      <c r="C233" s="7"/>
      <c r="D233" s="7"/>
      <c r="E233" s="7"/>
      <c r="F233" s="7"/>
      <c r="G233" s="7"/>
      <c r="H233" s="6"/>
      <c r="I233" s="7"/>
      <c r="J233" s="7"/>
      <c r="K233" s="36"/>
      <c r="L233" s="36"/>
      <c r="M233" s="36"/>
      <c r="N233" s="36"/>
      <c r="O233" s="36"/>
      <c r="P233" s="36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ht="12.75" customHeight="1">
      <c r="A234" s="8"/>
      <c r="B234" s="8"/>
      <c r="C234" s="7"/>
      <c r="D234" s="7"/>
      <c r="E234" s="7"/>
      <c r="F234" s="7"/>
      <c r="G234" s="7"/>
      <c r="H234" s="6"/>
      <c r="I234" s="7"/>
      <c r="J234" s="7"/>
      <c r="K234" s="36"/>
      <c r="L234" s="36"/>
      <c r="M234" s="36"/>
      <c r="N234" s="36"/>
      <c r="O234" s="36"/>
      <c r="P234" s="36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1:26" ht="12.75" customHeight="1">
      <c r="A235" s="8"/>
      <c r="B235" s="8"/>
      <c r="C235" s="7"/>
      <c r="D235" s="7"/>
      <c r="E235" s="7"/>
      <c r="F235" s="7"/>
      <c r="G235" s="7"/>
      <c r="H235" s="6"/>
      <c r="I235" s="7"/>
      <c r="J235" s="7"/>
      <c r="K235" s="36"/>
      <c r="L235" s="36"/>
      <c r="M235" s="36"/>
      <c r="N235" s="36"/>
      <c r="O235" s="36"/>
      <c r="P235" s="36"/>
      <c r="Q235" s="78"/>
      <c r="R235" s="78"/>
      <c r="S235" s="78"/>
      <c r="T235" s="78"/>
      <c r="U235" s="78"/>
      <c r="V235" s="78"/>
      <c r="W235" s="78"/>
      <c r="X235" s="78"/>
      <c r="Y235" s="78"/>
      <c r="Z235" s="78"/>
    </row>
    <row r="236" spans="1:26" ht="12.75" customHeight="1">
      <c r="A236" s="8"/>
      <c r="B236" s="8"/>
      <c r="C236" s="7"/>
      <c r="D236" s="7"/>
      <c r="E236" s="7"/>
      <c r="F236" s="7"/>
      <c r="G236" s="7"/>
      <c r="H236" s="6"/>
      <c r="I236" s="7"/>
      <c r="J236" s="7"/>
      <c r="K236" s="36"/>
      <c r="L236" s="36"/>
      <c r="M236" s="36"/>
      <c r="N236" s="36"/>
      <c r="O236" s="36"/>
      <c r="P236" s="36"/>
      <c r="Q236" s="78"/>
      <c r="R236" s="78"/>
      <c r="S236" s="78"/>
      <c r="T236" s="78"/>
      <c r="U236" s="78"/>
      <c r="V236" s="78"/>
      <c r="W236" s="78"/>
      <c r="X236" s="78"/>
      <c r="Y236" s="78"/>
      <c r="Z236" s="78"/>
    </row>
    <row r="237" spans="1:26" ht="12.75" customHeight="1">
      <c r="A237" s="8"/>
      <c r="B237" s="8"/>
      <c r="C237" s="7"/>
      <c r="D237" s="7"/>
      <c r="E237" s="7"/>
      <c r="F237" s="7"/>
      <c r="G237" s="7"/>
      <c r="H237" s="6"/>
      <c r="I237" s="7"/>
      <c r="J237" s="7"/>
      <c r="K237" s="36"/>
      <c r="L237" s="36"/>
      <c r="M237" s="36"/>
      <c r="N237" s="36"/>
      <c r="O237" s="36"/>
      <c r="P237" s="36"/>
      <c r="Q237" s="78"/>
      <c r="R237" s="78"/>
      <c r="S237" s="78"/>
      <c r="T237" s="78"/>
      <c r="U237" s="78"/>
      <c r="V237" s="78"/>
      <c r="W237" s="78"/>
      <c r="X237" s="78"/>
      <c r="Y237" s="78"/>
      <c r="Z237" s="78"/>
    </row>
    <row r="238" spans="1:26" ht="12.75" customHeight="1">
      <c r="A238" s="8"/>
      <c r="B238" s="8"/>
      <c r="C238" s="7"/>
      <c r="D238" s="7"/>
      <c r="E238" s="7"/>
      <c r="F238" s="7"/>
      <c r="G238" s="7"/>
      <c r="H238" s="6"/>
      <c r="I238" s="7"/>
      <c r="J238" s="7"/>
      <c r="K238" s="36"/>
      <c r="L238" s="36"/>
      <c r="M238" s="36"/>
      <c r="N238" s="36"/>
      <c r="O238" s="36"/>
      <c r="P238" s="36"/>
      <c r="Q238" s="78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1:26" ht="12.75" customHeight="1">
      <c r="A239" s="8"/>
      <c r="B239" s="8"/>
      <c r="C239" s="7"/>
      <c r="D239" s="7"/>
      <c r="E239" s="7"/>
      <c r="F239" s="7"/>
      <c r="G239" s="7"/>
      <c r="H239" s="6"/>
      <c r="I239" s="7"/>
      <c r="J239" s="7"/>
      <c r="K239" s="36"/>
      <c r="L239" s="36"/>
      <c r="M239" s="36"/>
      <c r="N239" s="36"/>
      <c r="O239" s="36"/>
      <c r="P239" s="36"/>
      <c r="Q239" s="78"/>
      <c r="R239" s="78"/>
      <c r="S239" s="78"/>
      <c r="T239" s="78"/>
      <c r="U239" s="78"/>
      <c r="V239" s="78"/>
      <c r="W239" s="78"/>
      <c r="X239" s="78"/>
      <c r="Y239" s="78"/>
      <c r="Z239" s="78"/>
    </row>
    <row r="240" spans="1:26" ht="12.75" customHeight="1">
      <c r="A240" s="8"/>
      <c r="B240" s="8"/>
      <c r="C240" s="7"/>
      <c r="D240" s="7"/>
      <c r="E240" s="7"/>
      <c r="F240" s="7"/>
      <c r="G240" s="7"/>
      <c r="H240" s="6"/>
      <c r="I240" s="7"/>
      <c r="J240" s="7"/>
      <c r="K240" s="36"/>
      <c r="L240" s="36"/>
      <c r="M240" s="36"/>
      <c r="N240" s="36"/>
      <c r="O240" s="36"/>
      <c r="P240" s="36"/>
      <c r="Q240" s="78"/>
      <c r="R240" s="78"/>
      <c r="S240" s="78"/>
      <c r="T240" s="78"/>
      <c r="U240" s="78"/>
      <c r="V240" s="78"/>
      <c r="W240" s="78"/>
      <c r="X240" s="78"/>
      <c r="Y240" s="78"/>
      <c r="Z240" s="78"/>
    </row>
    <row r="241" spans="1:26" ht="12.75" customHeight="1">
      <c r="A241" s="8"/>
      <c r="B241" s="8"/>
      <c r="C241" s="7"/>
      <c r="D241" s="7"/>
      <c r="E241" s="7"/>
      <c r="F241" s="7"/>
      <c r="G241" s="7"/>
      <c r="H241" s="6"/>
      <c r="I241" s="7"/>
      <c r="J241" s="7"/>
      <c r="K241" s="36"/>
      <c r="L241" s="36"/>
      <c r="M241" s="36"/>
      <c r="N241" s="36"/>
      <c r="O241" s="36"/>
      <c r="P241" s="36"/>
      <c r="Q241" s="78"/>
      <c r="R241" s="78"/>
      <c r="S241" s="78"/>
      <c r="T241" s="78"/>
      <c r="U241" s="78"/>
      <c r="V241" s="78"/>
      <c r="W241" s="78"/>
      <c r="X241" s="78"/>
      <c r="Y241" s="78"/>
      <c r="Z241" s="78"/>
    </row>
    <row r="242" spans="1:26" ht="12.75" customHeight="1">
      <c r="A242" s="8"/>
      <c r="B242" s="8"/>
      <c r="C242" s="7"/>
      <c r="D242" s="7"/>
      <c r="E242" s="7"/>
      <c r="F242" s="7"/>
      <c r="G242" s="7"/>
      <c r="H242" s="6"/>
      <c r="I242" s="7"/>
      <c r="J242" s="7"/>
      <c r="K242" s="36"/>
      <c r="L242" s="36"/>
      <c r="M242" s="36"/>
      <c r="N242" s="36"/>
      <c r="O242" s="36"/>
      <c r="P242" s="36"/>
      <c r="Q242" s="78"/>
      <c r="R242" s="78"/>
      <c r="S242" s="78"/>
      <c r="T242" s="78"/>
      <c r="U242" s="78"/>
      <c r="V242" s="78"/>
      <c r="W242" s="78"/>
      <c r="X242" s="78"/>
      <c r="Y242" s="78"/>
      <c r="Z242" s="78"/>
    </row>
    <row r="243" spans="1:26" ht="12.75" customHeight="1">
      <c r="A243" s="8"/>
      <c r="B243" s="8"/>
      <c r="C243" s="7"/>
      <c r="D243" s="7"/>
      <c r="E243" s="7"/>
      <c r="F243" s="7"/>
      <c r="G243" s="7"/>
      <c r="H243" s="6"/>
      <c r="I243" s="7"/>
      <c r="J243" s="7"/>
      <c r="K243" s="36"/>
      <c r="L243" s="36"/>
      <c r="M243" s="36"/>
      <c r="N243" s="36"/>
      <c r="O243" s="36"/>
      <c r="P243" s="36"/>
      <c r="Q243" s="78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1:26" ht="12.75" customHeight="1">
      <c r="A244" s="8"/>
      <c r="B244" s="8"/>
      <c r="C244" s="7"/>
      <c r="D244" s="7"/>
      <c r="E244" s="7"/>
      <c r="F244" s="7"/>
      <c r="G244" s="7"/>
      <c r="H244" s="6"/>
      <c r="I244" s="7"/>
      <c r="J244" s="7"/>
      <c r="K244" s="36"/>
      <c r="L244" s="36"/>
      <c r="M244" s="36"/>
      <c r="N244" s="36"/>
      <c r="O244" s="36"/>
      <c r="P244" s="36"/>
      <c r="Q244" s="78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1:26" ht="12.75" customHeight="1">
      <c r="A245" s="8"/>
      <c r="B245" s="8"/>
      <c r="C245" s="7"/>
      <c r="D245" s="7"/>
      <c r="E245" s="7"/>
      <c r="F245" s="7"/>
      <c r="G245" s="7"/>
      <c r="H245" s="6"/>
      <c r="I245" s="7"/>
      <c r="J245" s="7"/>
      <c r="K245" s="36"/>
      <c r="L245" s="36"/>
      <c r="M245" s="36"/>
      <c r="N245" s="36"/>
      <c r="O245" s="36"/>
      <c r="P245" s="36"/>
      <c r="Q245" s="78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1:26" ht="12.75" customHeight="1">
      <c r="A246" s="8"/>
      <c r="B246" s="8"/>
      <c r="C246" s="7"/>
      <c r="D246" s="7"/>
      <c r="E246" s="7"/>
      <c r="F246" s="7"/>
      <c r="G246" s="7"/>
      <c r="H246" s="6"/>
      <c r="I246" s="7"/>
      <c r="J246" s="7"/>
      <c r="K246" s="36"/>
      <c r="L246" s="36"/>
      <c r="M246" s="36"/>
      <c r="N246" s="36"/>
      <c r="O246" s="36"/>
      <c r="P246" s="36"/>
      <c r="Q246" s="78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1:26" ht="12.75" customHeight="1">
      <c r="A247" s="8"/>
      <c r="B247" s="8"/>
      <c r="C247" s="7"/>
      <c r="D247" s="7"/>
      <c r="E247" s="7"/>
      <c r="F247" s="7"/>
      <c r="G247" s="7"/>
      <c r="H247" s="6"/>
      <c r="I247" s="7"/>
      <c r="J247" s="7"/>
      <c r="K247" s="36"/>
      <c r="L247" s="36"/>
      <c r="M247" s="36"/>
      <c r="N247" s="36"/>
      <c r="O247" s="36"/>
      <c r="P247" s="36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1:26" ht="12.75" customHeight="1">
      <c r="A248" s="8"/>
      <c r="B248" s="8"/>
      <c r="C248" s="7"/>
      <c r="D248" s="7"/>
      <c r="E248" s="7"/>
      <c r="F248" s="7"/>
      <c r="G248" s="7"/>
      <c r="H248" s="6"/>
      <c r="I248" s="7"/>
      <c r="J248" s="7"/>
      <c r="K248" s="36"/>
      <c r="L248" s="36"/>
      <c r="M248" s="36"/>
      <c r="N248" s="36"/>
      <c r="O248" s="36"/>
      <c r="P248" s="36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1:26" ht="12.75" customHeight="1">
      <c r="A249" s="8"/>
      <c r="B249" s="8"/>
      <c r="C249" s="7"/>
      <c r="D249" s="7"/>
      <c r="E249" s="7"/>
      <c r="F249" s="7"/>
      <c r="G249" s="7"/>
      <c r="H249" s="6"/>
      <c r="I249" s="7"/>
      <c r="J249" s="7"/>
      <c r="K249" s="36"/>
      <c r="L249" s="36"/>
      <c r="M249" s="36"/>
      <c r="N249" s="36"/>
      <c r="O249" s="36"/>
      <c r="P249" s="36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1:26" ht="12.75" customHeight="1">
      <c r="A250" s="8"/>
      <c r="B250" s="8"/>
      <c r="C250" s="7"/>
      <c r="D250" s="7"/>
      <c r="E250" s="7"/>
      <c r="F250" s="7"/>
      <c r="G250" s="7"/>
      <c r="H250" s="6"/>
      <c r="I250" s="7"/>
      <c r="J250" s="7"/>
      <c r="K250" s="36"/>
      <c r="L250" s="36"/>
      <c r="M250" s="36"/>
      <c r="N250" s="36"/>
      <c r="O250" s="36"/>
      <c r="P250" s="36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1:26" ht="12.75" customHeight="1">
      <c r="A251" s="8"/>
      <c r="B251" s="8"/>
      <c r="C251" s="7"/>
      <c r="D251" s="7"/>
      <c r="E251" s="7"/>
      <c r="F251" s="7"/>
      <c r="G251" s="7"/>
      <c r="H251" s="6"/>
      <c r="I251" s="7"/>
      <c r="J251" s="7"/>
      <c r="K251" s="36"/>
      <c r="L251" s="36"/>
      <c r="M251" s="36"/>
      <c r="N251" s="36"/>
      <c r="O251" s="36"/>
      <c r="P251" s="36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1:26" ht="12.75" customHeight="1">
      <c r="A252" s="8"/>
      <c r="B252" s="8"/>
      <c r="C252" s="7"/>
      <c r="D252" s="7"/>
      <c r="E252" s="7"/>
      <c r="F252" s="7"/>
      <c r="G252" s="7"/>
      <c r="H252" s="6"/>
      <c r="I252" s="7"/>
      <c r="J252" s="7"/>
      <c r="K252" s="36"/>
      <c r="L252" s="36"/>
      <c r="M252" s="36"/>
      <c r="N252" s="36"/>
      <c r="O252" s="36"/>
      <c r="P252" s="36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1:26" ht="12.75" customHeight="1">
      <c r="A253" s="8"/>
      <c r="B253" s="8"/>
      <c r="C253" s="7"/>
      <c r="D253" s="7"/>
      <c r="E253" s="7"/>
      <c r="F253" s="7"/>
      <c r="G253" s="7"/>
      <c r="H253" s="6"/>
      <c r="I253" s="7"/>
      <c r="J253" s="7"/>
      <c r="K253" s="36"/>
      <c r="L253" s="36"/>
      <c r="M253" s="36"/>
      <c r="N253" s="36"/>
      <c r="O253" s="36"/>
      <c r="P253" s="36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1:26" ht="12.75" customHeight="1">
      <c r="A254" s="8"/>
      <c r="B254" s="8"/>
      <c r="C254" s="7"/>
      <c r="D254" s="7"/>
      <c r="E254" s="7"/>
      <c r="F254" s="7"/>
      <c r="G254" s="7"/>
      <c r="H254" s="6"/>
      <c r="I254" s="7"/>
      <c r="J254" s="7"/>
      <c r="K254" s="36"/>
      <c r="L254" s="36"/>
      <c r="M254" s="36"/>
      <c r="N254" s="36"/>
      <c r="O254" s="36"/>
      <c r="P254" s="36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1:26" ht="12.75" customHeight="1">
      <c r="A255" s="8"/>
      <c r="B255" s="8"/>
      <c r="C255" s="7"/>
      <c r="D255" s="7"/>
      <c r="E255" s="7"/>
      <c r="F255" s="7"/>
      <c r="G255" s="7"/>
      <c r="H255" s="6"/>
      <c r="I255" s="7"/>
      <c r="J255" s="7"/>
      <c r="K255" s="36"/>
      <c r="L255" s="36"/>
      <c r="M255" s="36"/>
      <c r="N255" s="36"/>
      <c r="O255" s="36"/>
      <c r="P255" s="36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1:26" ht="12.75" customHeight="1">
      <c r="A256" s="8"/>
      <c r="B256" s="8"/>
      <c r="C256" s="7"/>
      <c r="D256" s="7"/>
      <c r="E256" s="7"/>
      <c r="F256" s="7"/>
      <c r="G256" s="7"/>
      <c r="H256" s="6"/>
      <c r="I256" s="7"/>
      <c r="J256" s="7"/>
      <c r="K256" s="36"/>
      <c r="L256" s="36"/>
      <c r="M256" s="36"/>
      <c r="N256" s="36"/>
      <c r="O256" s="36"/>
      <c r="P256" s="36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1:26" ht="12.75" customHeight="1">
      <c r="A257" s="8"/>
      <c r="B257" s="8"/>
      <c r="C257" s="7"/>
      <c r="D257" s="7"/>
      <c r="E257" s="7"/>
      <c r="F257" s="7"/>
      <c r="G257" s="7"/>
      <c r="H257" s="6"/>
      <c r="I257" s="7"/>
      <c r="J257" s="7"/>
      <c r="K257" s="36"/>
      <c r="L257" s="36"/>
      <c r="M257" s="36"/>
      <c r="N257" s="36"/>
      <c r="O257" s="36"/>
      <c r="P257" s="36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1:26" ht="12.75" customHeight="1">
      <c r="A258" s="8"/>
      <c r="B258" s="8"/>
      <c r="C258" s="7"/>
      <c r="D258" s="7"/>
      <c r="E258" s="7"/>
      <c r="F258" s="7"/>
      <c r="G258" s="7"/>
      <c r="H258" s="6"/>
      <c r="I258" s="7"/>
      <c r="J258" s="7"/>
      <c r="K258" s="36"/>
      <c r="L258" s="36"/>
      <c r="M258" s="36"/>
      <c r="N258" s="36"/>
      <c r="O258" s="36"/>
      <c r="P258" s="36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1:26" ht="12.75" customHeight="1">
      <c r="A259" s="8"/>
      <c r="B259" s="8"/>
      <c r="C259" s="7"/>
      <c r="D259" s="7"/>
      <c r="E259" s="7"/>
      <c r="F259" s="7"/>
      <c r="G259" s="7"/>
      <c r="H259" s="6"/>
      <c r="I259" s="7"/>
      <c r="J259" s="7"/>
      <c r="K259" s="36"/>
      <c r="L259" s="36"/>
      <c r="M259" s="36"/>
      <c r="N259" s="36"/>
      <c r="O259" s="36"/>
      <c r="P259" s="36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1:26" ht="12.75" customHeight="1">
      <c r="A260" s="8"/>
      <c r="B260" s="8"/>
      <c r="C260" s="7"/>
      <c r="D260" s="7"/>
      <c r="E260" s="7"/>
      <c r="F260" s="7"/>
      <c r="G260" s="7"/>
      <c r="H260" s="6"/>
      <c r="I260" s="7"/>
      <c r="J260" s="7"/>
      <c r="K260" s="36"/>
      <c r="L260" s="36"/>
      <c r="M260" s="36"/>
      <c r="N260" s="36"/>
      <c r="O260" s="36"/>
      <c r="P260" s="36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1:26" ht="12.75" customHeight="1">
      <c r="A261" s="8"/>
      <c r="B261" s="8"/>
      <c r="C261" s="7"/>
      <c r="D261" s="7"/>
      <c r="E261" s="7"/>
      <c r="F261" s="7"/>
      <c r="G261" s="7"/>
      <c r="H261" s="6"/>
      <c r="I261" s="7"/>
      <c r="J261" s="7"/>
      <c r="K261" s="36"/>
      <c r="L261" s="36"/>
      <c r="M261" s="36"/>
      <c r="N261" s="36"/>
      <c r="O261" s="36"/>
      <c r="P261" s="36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1:26" ht="12.75" customHeight="1">
      <c r="A262" s="8"/>
      <c r="B262" s="8"/>
      <c r="C262" s="7"/>
      <c r="D262" s="7"/>
      <c r="E262" s="7"/>
      <c r="F262" s="7"/>
      <c r="G262" s="7"/>
      <c r="H262" s="6"/>
      <c r="I262" s="7"/>
      <c r="J262" s="7"/>
      <c r="K262" s="36"/>
      <c r="L262" s="36"/>
      <c r="M262" s="36"/>
      <c r="N262" s="36"/>
      <c r="O262" s="36"/>
      <c r="P262" s="36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1:26" ht="12.75" customHeight="1">
      <c r="A263" s="8"/>
      <c r="B263" s="8"/>
      <c r="C263" s="7"/>
      <c r="D263" s="7"/>
      <c r="E263" s="7"/>
      <c r="F263" s="7"/>
      <c r="G263" s="7"/>
      <c r="H263" s="6"/>
      <c r="I263" s="7"/>
      <c r="J263" s="7"/>
      <c r="K263" s="36"/>
      <c r="L263" s="36"/>
      <c r="M263" s="36"/>
      <c r="N263" s="36"/>
      <c r="O263" s="36"/>
      <c r="P263" s="36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1:26" ht="12.75" customHeight="1">
      <c r="A264" s="8"/>
      <c r="B264" s="8"/>
      <c r="C264" s="7"/>
      <c r="D264" s="7"/>
      <c r="E264" s="7"/>
      <c r="F264" s="7"/>
      <c r="G264" s="7"/>
      <c r="H264" s="6"/>
      <c r="I264" s="7"/>
      <c r="J264" s="7"/>
      <c r="K264" s="36"/>
      <c r="L264" s="36"/>
      <c r="M264" s="36"/>
      <c r="N264" s="36"/>
      <c r="O264" s="36"/>
      <c r="P264" s="36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1:26" ht="12.75" customHeight="1">
      <c r="A265" s="8"/>
      <c r="B265" s="8"/>
      <c r="C265" s="7"/>
      <c r="D265" s="7"/>
      <c r="E265" s="7"/>
      <c r="F265" s="7"/>
      <c r="G265" s="7"/>
      <c r="H265" s="6"/>
      <c r="I265" s="7"/>
      <c r="J265" s="7"/>
      <c r="K265" s="36"/>
      <c r="L265" s="36"/>
      <c r="M265" s="36"/>
      <c r="N265" s="36"/>
      <c r="O265" s="36"/>
      <c r="P265" s="36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1:26" ht="12.75" customHeight="1">
      <c r="A266" s="8"/>
      <c r="B266" s="8"/>
      <c r="C266" s="7"/>
      <c r="D266" s="7"/>
      <c r="E266" s="7"/>
      <c r="F266" s="7"/>
      <c r="G266" s="7"/>
      <c r="H266" s="6"/>
      <c r="I266" s="7"/>
      <c r="J266" s="7"/>
      <c r="K266" s="36"/>
      <c r="L266" s="36"/>
      <c r="M266" s="36"/>
      <c r="N266" s="36"/>
      <c r="O266" s="36"/>
      <c r="P266" s="36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1:26" ht="12.75" customHeight="1">
      <c r="A267" s="8"/>
      <c r="B267" s="8"/>
      <c r="C267" s="7"/>
      <c r="D267" s="7"/>
      <c r="E267" s="7"/>
      <c r="F267" s="7"/>
      <c r="G267" s="7"/>
      <c r="H267" s="6"/>
      <c r="I267" s="7"/>
      <c r="J267" s="7"/>
      <c r="K267" s="36"/>
      <c r="L267" s="36"/>
      <c r="M267" s="36"/>
      <c r="N267" s="36"/>
      <c r="O267" s="36"/>
      <c r="P267" s="36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1:26" ht="12.75" customHeight="1">
      <c r="A268" s="8"/>
      <c r="B268" s="8"/>
      <c r="C268" s="7"/>
      <c r="D268" s="7"/>
      <c r="E268" s="7"/>
      <c r="F268" s="7"/>
      <c r="G268" s="7"/>
      <c r="H268" s="6"/>
      <c r="I268" s="7"/>
      <c r="J268" s="7"/>
      <c r="K268" s="36"/>
      <c r="L268" s="36"/>
      <c r="M268" s="36"/>
      <c r="N268" s="36"/>
      <c r="O268" s="36"/>
      <c r="P268" s="36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1:26" ht="12.75" customHeight="1">
      <c r="A269" s="8"/>
      <c r="B269" s="8"/>
      <c r="C269" s="7"/>
      <c r="D269" s="7"/>
      <c r="E269" s="7"/>
      <c r="F269" s="7"/>
      <c r="G269" s="7"/>
      <c r="H269" s="6"/>
      <c r="I269" s="7"/>
      <c r="J269" s="7"/>
      <c r="K269" s="36"/>
      <c r="L269" s="36"/>
      <c r="M269" s="36"/>
      <c r="N269" s="36"/>
      <c r="O269" s="36"/>
      <c r="P269" s="36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1:26" ht="12.75" customHeight="1">
      <c r="A270" s="8"/>
      <c r="B270" s="8"/>
      <c r="C270" s="7"/>
      <c r="D270" s="7"/>
      <c r="E270" s="7"/>
      <c r="F270" s="7"/>
      <c r="G270" s="7"/>
      <c r="H270" s="6"/>
      <c r="I270" s="7"/>
      <c r="J270" s="7"/>
      <c r="K270" s="36"/>
      <c r="L270" s="36"/>
      <c r="M270" s="36"/>
      <c r="N270" s="36"/>
      <c r="O270" s="36"/>
      <c r="P270" s="36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1:26" ht="12.75" customHeight="1">
      <c r="A271" s="8"/>
      <c r="B271" s="8"/>
      <c r="C271" s="7"/>
      <c r="D271" s="7"/>
      <c r="E271" s="7"/>
      <c r="F271" s="7"/>
      <c r="G271" s="7"/>
      <c r="H271" s="6"/>
      <c r="I271" s="7"/>
      <c r="J271" s="7"/>
      <c r="K271" s="36"/>
      <c r="L271" s="36"/>
      <c r="M271" s="36"/>
      <c r="N271" s="36"/>
      <c r="O271" s="36"/>
      <c r="P271" s="36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1:26" ht="12.75" customHeight="1">
      <c r="A272" s="8"/>
      <c r="B272" s="8"/>
      <c r="C272" s="7"/>
      <c r="D272" s="7"/>
      <c r="E272" s="7"/>
      <c r="F272" s="7"/>
      <c r="G272" s="7"/>
      <c r="H272" s="6"/>
      <c r="I272" s="7"/>
      <c r="J272" s="7"/>
      <c r="K272" s="36"/>
      <c r="L272" s="36"/>
      <c r="M272" s="36"/>
      <c r="N272" s="36"/>
      <c r="O272" s="36"/>
      <c r="P272" s="36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1:26" ht="12.75" customHeight="1">
      <c r="A273" s="8"/>
      <c r="B273" s="8"/>
      <c r="C273" s="7"/>
      <c r="D273" s="7"/>
      <c r="E273" s="7"/>
      <c r="F273" s="7"/>
      <c r="G273" s="7"/>
      <c r="H273" s="6"/>
      <c r="I273" s="7"/>
      <c r="J273" s="7"/>
      <c r="K273" s="36"/>
      <c r="L273" s="36"/>
      <c r="M273" s="36"/>
      <c r="N273" s="36"/>
      <c r="O273" s="36"/>
      <c r="P273" s="36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1:26" ht="12.75" customHeight="1">
      <c r="A274" s="8"/>
      <c r="B274" s="8"/>
      <c r="C274" s="7"/>
      <c r="D274" s="7"/>
      <c r="E274" s="7"/>
      <c r="F274" s="7"/>
      <c r="G274" s="7"/>
      <c r="H274" s="6"/>
      <c r="I274" s="7"/>
      <c r="J274" s="7"/>
      <c r="K274" s="36"/>
      <c r="L274" s="36"/>
      <c r="M274" s="36"/>
      <c r="N274" s="36"/>
      <c r="O274" s="36"/>
      <c r="P274" s="36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1:26" ht="12.75" customHeight="1">
      <c r="A275" s="77"/>
      <c r="B275" s="77"/>
      <c r="C275" s="80"/>
      <c r="D275" s="80"/>
      <c r="E275" s="80"/>
      <c r="F275" s="80"/>
      <c r="G275" s="80"/>
      <c r="H275" s="101"/>
      <c r="I275" s="80"/>
      <c r="J275" s="80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1:26" ht="12.75" customHeight="1">
      <c r="A276" s="77"/>
      <c r="B276" s="77"/>
      <c r="C276" s="80"/>
      <c r="D276" s="80"/>
      <c r="E276" s="80"/>
      <c r="F276" s="80"/>
      <c r="G276" s="80"/>
      <c r="H276" s="101"/>
      <c r="I276" s="80"/>
      <c r="J276" s="80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1:26" ht="12.75" customHeight="1">
      <c r="A277" s="77"/>
      <c r="B277" s="77"/>
      <c r="C277" s="80"/>
      <c r="D277" s="80"/>
      <c r="E277" s="80"/>
      <c r="F277" s="80"/>
      <c r="G277" s="80"/>
      <c r="H277" s="101"/>
      <c r="I277" s="80"/>
      <c r="J277" s="80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1:26" ht="12.75" customHeight="1">
      <c r="A278" s="77"/>
      <c r="B278" s="77"/>
      <c r="C278" s="80"/>
      <c r="D278" s="80"/>
      <c r="E278" s="80"/>
      <c r="F278" s="80"/>
      <c r="G278" s="80"/>
      <c r="H278" s="101"/>
      <c r="I278" s="80"/>
      <c r="J278" s="80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1:26" ht="12.75" customHeight="1">
      <c r="A279" s="77"/>
      <c r="B279" s="77"/>
      <c r="C279" s="80"/>
      <c r="D279" s="80"/>
      <c r="E279" s="80"/>
      <c r="F279" s="80"/>
      <c r="G279" s="80"/>
      <c r="H279" s="101"/>
      <c r="I279" s="80"/>
      <c r="J279" s="80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1:26" ht="12.75" customHeight="1">
      <c r="A280" s="77"/>
      <c r="B280" s="77"/>
      <c r="C280" s="80"/>
      <c r="D280" s="80"/>
      <c r="E280" s="80"/>
      <c r="F280" s="80"/>
      <c r="G280" s="80"/>
      <c r="H280" s="101"/>
      <c r="I280" s="80"/>
      <c r="J280" s="80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1:26" ht="12.75" customHeight="1">
      <c r="A281" s="77"/>
      <c r="B281" s="77"/>
      <c r="C281" s="80"/>
      <c r="D281" s="80"/>
      <c r="E281" s="80"/>
      <c r="F281" s="80"/>
      <c r="G281" s="80"/>
      <c r="H281" s="101"/>
      <c r="I281" s="80"/>
      <c r="J281" s="80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1:26" ht="12.75" customHeight="1">
      <c r="A282" s="77"/>
      <c r="B282" s="77"/>
      <c r="C282" s="80"/>
      <c r="D282" s="80"/>
      <c r="E282" s="80"/>
      <c r="F282" s="80"/>
      <c r="G282" s="80"/>
      <c r="H282" s="101"/>
      <c r="I282" s="80"/>
      <c r="J282" s="80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1:26" ht="12.75" customHeight="1">
      <c r="A283" s="77"/>
      <c r="B283" s="77"/>
      <c r="C283" s="80"/>
      <c r="D283" s="80"/>
      <c r="E283" s="80"/>
      <c r="F283" s="80"/>
      <c r="G283" s="80"/>
      <c r="H283" s="101"/>
      <c r="I283" s="80"/>
      <c r="J283" s="80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1:26" ht="12.75" customHeight="1">
      <c r="A284" s="77"/>
      <c r="B284" s="77"/>
      <c r="C284" s="80"/>
      <c r="D284" s="80"/>
      <c r="E284" s="80"/>
      <c r="F284" s="80"/>
      <c r="G284" s="80"/>
      <c r="H284" s="101"/>
      <c r="I284" s="80"/>
      <c r="J284" s="80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1:26" ht="12.75" customHeight="1">
      <c r="A285" s="77"/>
      <c r="B285" s="77"/>
      <c r="C285" s="80"/>
      <c r="D285" s="80"/>
      <c r="E285" s="80"/>
      <c r="F285" s="80"/>
      <c r="G285" s="80"/>
      <c r="H285" s="101"/>
      <c r="I285" s="80"/>
      <c r="J285" s="80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1:26" ht="12.75" customHeight="1">
      <c r="A286" s="77"/>
      <c r="B286" s="77"/>
      <c r="C286" s="80"/>
      <c r="D286" s="80"/>
      <c r="E286" s="80"/>
      <c r="F286" s="80"/>
      <c r="G286" s="80"/>
      <c r="H286" s="101"/>
      <c r="I286" s="80"/>
      <c r="J286" s="80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1:26" ht="12.75" customHeight="1">
      <c r="A287" s="77"/>
      <c r="B287" s="77"/>
      <c r="C287" s="80"/>
      <c r="D287" s="80"/>
      <c r="E287" s="80"/>
      <c r="F287" s="80"/>
      <c r="G287" s="80"/>
      <c r="H287" s="101"/>
      <c r="I287" s="80"/>
      <c r="J287" s="80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1:26" ht="12.75" customHeight="1">
      <c r="A288" s="77"/>
      <c r="B288" s="77"/>
      <c r="C288" s="80"/>
      <c r="D288" s="80"/>
      <c r="E288" s="80"/>
      <c r="F288" s="80"/>
      <c r="G288" s="80"/>
      <c r="H288" s="101"/>
      <c r="I288" s="80"/>
      <c r="J288" s="80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1:26" ht="12.75" customHeight="1">
      <c r="A289" s="77"/>
      <c r="B289" s="77"/>
      <c r="C289" s="80"/>
      <c r="D289" s="80"/>
      <c r="E289" s="80"/>
      <c r="F289" s="80"/>
      <c r="G289" s="80"/>
      <c r="H289" s="101"/>
      <c r="I289" s="80"/>
      <c r="J289" s="80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1:26" ht="12.75" customHeight="1">
      <c r="A290" s="77"/>
      <c r="B290" s="77"/>
      <c r="C290" s="80"/>
      <c r="D290" s="80"/>
      <c r="E290" s="80"/>
      <c r="F290" s="80"/>
      <c r="G290" s="80"/>
      <c r="H290" s="101"/>
      <c r="I290" s="80"/>
      <c r="J290" s="80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1:26" ht="12.75" customHeight="1">
      <c r="A291" s="77"/>
      <c r="B291" s="77"/>
      <c r="C291" s="80"/>
      <c r="D291" s="80"/>
      <c r="E291" s="80"/>
      <c r="F291" s="80"/>
      <c r="G291" s="80"/>
      <c r="H291" s="101"/>
      <c r="I291" s="80"/>
      <c r="J291" s="80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1:26" ht="12.75" customHeight="1">
      <c r="A292" s="77"/>
      <c r="B292" s="77"/>
      <c r="C292" s="80"/>
      <c r="D292" s="80"/>
      <c r="E292" s="80"/>
      <c r="F292" s="80"/>
      <c r="G292" s="80"/>
      <c r="H292" s="101"/>
      <c r="I292" s="80"/>
      <c r="J292" s="80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1:26" ht="12.75" customHeight="1">
      <c r="A293" s="77"/>
      <c r="B293" s="77"/>
      <c r="C293" s="80"/>
      <c r="D293" s="80"/>
      <c r="E293" s="80"/>
      <c r="F293" s="80"/>
      <c r="G293" s="80"/>
      <c r="H293" s="101"/>
      <c r="I293" s="80"/>
      <c r="J293" s="80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1:26" ht="12.75" customHeight="1">
      <c r="A294" s="77"/>
      <c r="B294" s="77"/>
      <c r="C294" s="80"/>
      <c r="D294" s="80"/>
      <c r="E294" s="80"/>
      <c r="F294" s="80"/>
      <c r="G294" s="80"/>
      <c r="H294" s="101"/>
      <c r="I294" s="80"/>
      <c r="J294" s="80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1:26" ht="12.75" customHeight="1">
      <c r="A295" s="77"/>
      <c r="B295" s="77"/>
      <c r="C295" s="80"/>
      <c r="D295" s="80"/>
      <c r="E295" s="80"/>
      <c r="F295" s="80"/>
      <c r="G295" s="80"/>
      <c r="H295" s="101"/>
      <c r="I295" s="80"/>
      <c r="J295" s="80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ht="12.75" customHeight="1">
      <c r="A296" s="77"/>
      <c r="B296" s="77"/>
      <c r="C296" s="80"/>
      <c r="D296" s="80"/>
      <c r="E296" s="80"/>
      <c r="F296" s="80"/>
      <c r="G296" s="80"/>
      <c r="H296" s="101"/>
      <c r="I296" s="80"/>
      <c r="J296" s="80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1:26" ht="12.75" customHeight="1">
      <c r="A297" s="77"/>
      <c r="B297" s="77"/>
      <c r="C297" s="80"/>
      <c r="D297" s="80"/>
      <c r="E297" s="80"/>
      <c r="F297" s="80"/>
      <c r="G297" s="80"/>
      <c r="H297" s="101"/>
      <c r="I297" s="80"/>
      <c r="J297" s="80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1:26" ht="12.75" customHeight="1">
      <c r="A298" s="77"/>
      <c r="B298" s="77"/>
      <c r="C298" s="80"/>
      <c r="D298" s="80"/>
      <c r="E298" s="80"/>
      <c r="F298" s="80"/>
      <c r="G298" s="80"/>
      <c r="H298" s="101"/>
      <c r="I298" s="80"/>
      <c r="J298" s="80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1:26" ht="12.75" customHeight="1">
      <c r="A299" s="77"/>
      <c r="B299" s="77"/>
      <c r="C299" s="80"/>
      <c r="D299" s="80"/>
      <c r="E299" s="80"/>
      <c r="F299" s="80"/>
      <c r="G299" s="80"/>
      <c r="H299" s="101"/>
      <c r="I299" s="80"/>
      <c r="J299" s="80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1:26" ht="12.75" customHeight="1">
      <c r="A300" s="77"/>
      <c r="B300" s="77"/>
      <c r="C300" s="80"/>
      <c r="D300" s="80"/>
      <c r="E300" s="80"/>
      <c r="F300" s="80"/>
      <c r="G300" s="80"/>
      <c r="H300" s="101"/>
      <c r="I300" s="80"/>
      <c r="J300" s="80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1:26" ht="12.75" customHeight="1">
      <c r="A301" s="77"/>
      <c r="B301" s="77"/>
      <c r="C301" s="80"/>
      <c r="D301" s="80"/>
      <c r="E301" s="80"/>
      <c r="F301" s="80"/>
      <c r="G301" s="80"/>
      <c r="H301" s="101"/>
      <c r="I301" s="80"/>
      <c r="J301" s="80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1:26" ht="12.75" customHeight="1">
      <c r="A302" s="77"/>
      <c r="B302" s="77"/>
      <c r="C302" s="80"/>
      <c r="D302" s="80"/>
      <c r="E302" s="80"/>
      <c r="F302" s="80"/>
      <c r="G302" s="80"/>
      <c r="H302" s="101"/>
      <c r="I302" s="80"/>
      <c r="J302" s="80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1:26" ht="12.75" customHeight="1">
      <c r="A303" s="77"/>
      <c r="B303" s="77"/>
      <c r="C303" s="80"/>
      <c r="D303" s="80"/>
      <c r="E303" s="80"/>
      <c r="F303" s="80"/>
      <c r="G303" s="80"/>
      <c r="H303" s="101"/>
      <c r="I303" s="80"/>
      <c r="J303" s="80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1:26" ht="12.75" customHeight="1">
      <c r="A304" s="77"/>
      <c r="B304" s="77"/>
      <c r="C304" s="80"/>
      <c r="D304" s="80"/>
      <c r="E304" s="80"/>
      <c r="F304" s="80"/>
      <c r="G304" s="80"/>
      <c r="H304" s="101"/>
      <c r="I304" s="80"/>
      <c r="J304" s="80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1:26" ht="12.75" customHeight="1">
      <c r="A305" s="77"/>
      <c r="B305" s="77"/>
      <c r="C305" s="80"/>
      <c r="D305" s="80"/>
      <c r="E305" s="80"/>
      <c r="F305" s="80"/>
      <c r="G305" s="80"/>
      <c r="H305" s="101"/>
      <c r="I305" s="80"/>
      <c r="J305" s="80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1:26" ht="12.75" customHeight="1">
      <c r="A306" s="77"/>
      <c r="B306" s="77"/>
      <c r="C306" s="80"/>
      <c r="D306" s="80"/>
      <c r="E306" s="80"/>
      <c r="F306" s="80"/>
      <c r="G306" s="80"/>
      <c r="H306" s="101"/>
      <c r="I306" s="80"/>
      <c r="J306" s="80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1:26" ht="12.75" customHeight="1">
      <c r="A307" s="77"/>
      <c r="B307" s="77"/>
      <c r="C307" s="80"/>
      <c r="D307" s="80"/>
      <c r="E307" s="80"/>
      <c r="F307" s="80"/>
      <c r="G307" s="80"/>
      <c r="H307" s="101"/>
      <c r="I307" s="80"/>
      <c r="J307" s="80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1:26" ht="12.75" customHeight="1">
      <c r="A308" s="77"/>
      <c r="B308" s="77"/>
      <c r="C308" s="80"/>
      <c r="D308" s="80"/>
      <c r="E308" s="80"/>
      <c r="F308" s="80"/>
      <c r="G308" s="80"/>
      <c r="H308" s="101"/>
      <c r="I308" s="80"/>
      <c r="J308" s="80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1:26" ht="12.75" customHeight="1">
      <c r="A309" s="77"/>
      <c r="B309" s="77"/>
      <c r="C309" s="80"/>
      <c r="D309" s="80"/>
      <c r="E309" s="80"/>
      <c r="F309" s="80"/>
      <c r="G309" s="80"/>
      <c r="H309" s="101"/>
      <c r="I309" s="80"/>
      <c r="J309" s="80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1:26" ht="12.75" customHeight="1">
      <c r="A310" s="77"/>
      <c r="B310" s="77"/>
      <c r="C310" s="80"/>
      <c r="D310" s="80"/>
      <c r="E310" s="80"/>
      <c r="F310" s="80"/>
      <c r="G310" s="80"/>
      <c r="H310" s="101"/>
      <c r="I310" s="80"/>
      <c r="J310" s="80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1:26" ht="12.75" customHeight="1">
      <c r="A311" s="77"/>
      <c r="B311" s="77"/>
      <c r="C311" s="80"/>
      <c r="D311" s="80"/>
      <c r="E311" s="80"/>
      <c r="F311" s="80"/>
      <c r="G311" s="80"/>
      <c r="H311" s="101"/>
      <c r="I311" s="80"/>
      <c r="J311" s="80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1:26" ht="12.75" customHeight="1">
      <c r="A312" s="77"/>
      <c r="B312" s="77"/>
      <c r="C312" s="80"/>
      <c r="D312" s="80"/>
      <c r="E312" s="80"/>
      <c r="F312" s="80"/>
      <c r="G312" s="80"/>
      <c r="H312" s="101"/>
      <c r="I312" s="80"/>
      <c r="J312" s="80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1:26" ht="12.75" customHeight="1">
      <c r="A313" s="77"/>
      <c r="B313" s="77"/>
      <c r="C313" s="80"/>
      <c r="D313" s="80"/>
      <c r="E313" s="80"/>
      <c r="F313" s="80"/>
      <c r="G313" s="80"/>
      <c r="H313" s="101"/>
      <c r="I313" s="80"/>
      <c r="J313" s="80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1:26" ht="12.75" customHeight="1">
      <c r="A314" s="77"/>
      <c r="B314" s="77"/>
      <c r="C314" s="80"/>
      <c r="D314" s="80"/>
      <c r="E314" s="80"/>
      <c r="F314" s="80"/>
      <c r="G314" s="80"/>
      <c r="H314" s="101"/>
      <c r="I314" s="80"/>
      <c r="J314" s="80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1:26" ht="12.75" customHeight="1">
      <c r="A315" s="77"/>
      <c r="B315" s="77"/>
      <c r="C315" s="80"/>
      <c r="D315" s="80"/>
      <c r="E315" s="80"/>
      <c r="F315" s="80"/>
      <c r="G315" s="80"/>
      <c r="H315" s="101"/>
      <c r="I315" s="80"/>
      <c r="J315" s="80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1:26" ht="12.75" customHeight="1">
      <c r="A316" s="77"/>
      <c r="B316" s="77"/>
      <c r="C316" s="80"/>
      <c r="D316" s="80"/>
      <c r="E316" s="80"/>
      <c r="F316" s="80"/>
      <c r="G316" s="80"/>
      <c r="H316" s="101"/>
      <c r="I316" s="80"/>
      <c r="J316" s="80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1:26" ht="12.75" customHeight="1">
      <c r="A317" s="77"/>
      <c r="B317" s="77"/>
      <c r="C317" s="80"/>
      <c r="D317" s="80"/>
      <c r="E317" s="80"/>
      <c r="F317" s="80"/>
      <c r="G317" s="80"/>
      <c r="H317" s="101"/>
      <c r="I317" s="80"/>
      <c r="J317" s="80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1:26" ht="12.75" customHeight="1">
      <c r="A318" s="77"/>
      <c r="B318" s="77"/>
      <c r="C318" s="80"/>
      <c r="D318" s="80"/>
      <c r="E318" s="80"/>
      <c r="F318" s="80"/>
      <c r="G318" s="80"/>
      <c r="H318" s="101"/>
      <c r="I318" s="80"/>
      <c r="J318" s="80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1:26" ht="12.75" customHeight="1">
      <c r="A319" s="77"/>
      <c r="B319" s="77"/>
      <c r="C319" s="80"/>
      <c r="D319" s="80"/>
      <c r="E319" s="80"/>
      <c r="F319" s="80"/>
      <c r="G319" s="80"/>
      <c r="H319" s="101"/>
      <c r="I319" s="80"/>
      <c r="J319" s="80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1:26" ht="12.75" customHeight="1">
      <c r="A320" s="77"/>
      <c r="B320" s="77"/>
      <c r="C320" s="80"/>
      <c r="D320" s="80"/>
      <c r="E320" s="80"/>
      <c r="F320" s="80"/>
      <c r="G320" s="80"/>
      <c r="H320" s="101"/>
      <c r="I320" s="80"/>
      <c r="J320" s="80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1:26" ht="12.75" customHeight="1">
      <c r="A321" s="77"/>
      <c r="B321" s="77"/>
      <c r="C321" s="80"/>
      <c r="D321" s="80"/>
      <c r="E321" s="80"/>
      <c r="F321" s="80"/>
      <c r="G321" s="80"/>
      <c r="H321" s="101"/>
      <c r="I321" s="80"/>
      <c r="J321" s="80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1:26" ht="12.75" customHeight="1">
      <c r="A322" s="77"/>
      <c r="B322" s="77"/>
      <c r="C322" s="80"/>
      <c r="D322" s="80"/>
      <c r="E322" s="80"/>
      <c r="F322" s="80"/>
      <c r="G322" s="80"/>
      <c r="H322" s="101"/>
      <c r="I322" s="80"/>
      <c r="J322" s="80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1:26" ht="12.75" customHeight="1">
      <c r="A323" s="77"/>
      <c r="B323" s="77"/>
      <c r="C323" s="80"/>
      <c r="D323" s="80"/>
      <c r="E323" s="80"/>
      <c r="F323" s="80"/>
      <c r="G323" s="80"/>
      <c r="H323" s="101"/>
      <c r="I323" s="80"/>
      <c r="J323" s="80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1:26" ht="12.75" customHeight="1">
      <c r="A324" s="77"/>
      <c r="B324" s="77"/>
      <c r="C324" s="80"/>
      <c r="D324" s="80"/>
      <c r="E324" s="80"/>
      <c r="F324" s="80"/>
      <c r="G324" s="80"/>
      <c r="H324" s="101"/>
      <c r="I324" s="80"/>
      <c r="J324" s="80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1:26" ht="12.75" customHeight="1">
      <c r="A325" s="77"/>
      <c r="B325" s="77"/>
      <c r="C325" s="80"/>
      <c r="D325" s="80"/>
      <c r="E325" s="80"/>
      <c r="F325" s="80"/>
      <c r="G325" s="80"/>
      <c r="H325" s="101"/>
      <c r="I325" s="80"/>
      <c r="J325" s="80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1:26" ht="12.75" customHeight="1">
      <c r="A326" s="77"/>
      <c r="B326" s="77"/>
      <c r="C326" s="80"/>
      <c r="D326" s="80"/>
      <c r="E326" s="80"/>
      <c r="F326" s="80"/>
      <c r="G326" s="80"/>
      <c r="H326" s="101"/>
      <c r="I326" s="80"/>
      <c r="J326" s="80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1:26" ht="12.75" customHeight="1">
      <c r="A327" s="77"/>
      <c r="B327" s="77"/>
      <c r="C327" s="80"/>
      <c r="D327" s="80"/>
      <c r="E327" s="80"/>
      <c r="F327" s="80"/>
      <c r="G327" s="80"/>
      <c r="H327" s="101"/>
      <c r="I327" s="80"/>
      <c r="J327" s="80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1:26" ht="12.75" customHeight="1">
      <c r="A328" s="77"/>
      <c r="B328" s="77"/>
      <c r="C328" s="80"/>
      <c r="D328" s="80"/>
      <c r="E328" s="80"/>
      <c r="F328" s="80"/>
      <c r="G328" s="80"/>
      <c r="H328" s="101"/>
      <c r="I328" s="80"/>
      <c r="J328" s="80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1:26" ht="12.75" customHeight="1">
      <c r="A329" s="77"/>
      <c r="B329" s="77"/>
      <c r="C329" s="80"/>
      <c r="D329" s="80"/>
      <c r="E329" s="80"/>
      <c r="F329" s="80"/>
      <c r="G329" s="80"/>
      <c r="H329" s="101"/>
      <c r="I329" s="80"/>
      <c r="J329" s="80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1:26" ht="12.75" customHeight="1">
      <c r="A330" s="77"/>
      <c r="B330" s="77"/>
      <c r="C330" s="80"/>
      <c r="D330" s="80"/>
      <c r="E330" s="80"/>
      <c r="F330" s="80"/>
      <c r="G330" s="80"/>
      <c r="H330" s="101"/>
      <c r="I330" s="80"/>
      <c r="J330" s="80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1:26" ht="12.75" customHeight="1">
      <c r="A331" s="77"/>
      <c r="B331" s="77"/>
      <c r="C331" s="80"/>
      <c r="D331" s="80"/>
      <c r="E331" s="80"/>
      <c r="F331" s="80"/>
      <c r="G331" s="80"/>
      <c r="H331" s="101"/>
      <c r="I331" s="80"/>
      <c r="J331" s="80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1:26" ht="12.75" customHeight="1">
      <c r="A332" s="77"/>
      <c r="B332" s="77"/>
      <c r="C332" s="80"/>
      <c r="D332" s="80"/>
      <c r="E332" s="80"/>
      <c r="F332" s="80"/>
      <c r="G332" s="80"/>
      <c r="H332" s="101"/>
      <c r="I332" s="80"/>
      <c r="J332" s="80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1:26" ht="12.75" customHeight="1">
      <c r="A333" s="77"/>
      <c r="B333" s="77"/>
      <c r="C333" s="80"/>
      <c r="D333" s="80"/>
      <c r="E333" s="80"/>
      <c r="F333" s="80"/>
      <c r="G333" s="80"/>
      <c r="H333" s="101"/>
      <c r="I333" s="80"/>
      <c r="J333" s="80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1:26" ht="12.75" customHeight="1">
      <c r="A334" s="77"/>
      <c r="B334" s="77"/>
      <c r="C334" s="80"/>
      <c r="D334" s="80"/>
      <c r="E334" s="80"/>
      <c r="F334" s="80"/>
      <c r="G334" s="80"/>
      <c r="H334" s="101"/>
      <c r="I334" s="80"/>
      <c r="J334" s="80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1:26" ht="12.75" customHeight="1">
      <c r="A335" s="77"/>
      <c r="B335" s="77"/>
      <c r="C335" s="80"/>
      <c r="D335" s="80"/>
      <c r="E335" s="80"/>
      <c r="F335" s="80"/>
      <c r="G335" s="80"/>
      <c r="H335" s="101"/>
      <c r="I335" s="80"/>
      <c r="J335" s="80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1:26" ht="12.75" customHeight="1">
      <c r="A336" s="77"/>
      <c r="B336" s="77"/>
      <c r="C336" s="80"/>
      <c r="D336" s="80"/>
      <c r="E336" s="80"/>
      <c r="F336" s="80"/>
      <c r="G336" s="80"/>
      <c r="H336" s="101"/>
      <c r="I336" s="80"/>
      <c r="J336" s="80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1:26" ht="12.75" customHeight="1">
      <c r="A337" s="77"/>
      <c r="B337" s="77"/>
      <c r="C337" s="80"/>
      <c r="D337" s="80"/>
      <c r="E337" s="80"/>
      <c r="F337" s="80"/>
      <c r="G337" s="80"/>
      <c r="H337" s="101"/>
      <c r="I337" s="80"/>
      <c r="J337" s="80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1:26" ht="12.75" customHeight="1">
      <c r="A338" s="77"/>
      <c r="B338" s="77"/>
      <c r="C338" s="80"/>
      <c r="D338" s="80"/>
      <c r="E338" s="80"/>
      <c r="F338" s="80"/>
      <c r="G338" s="80"/>
      <c r="H338" s="101"/>
      <c r="I338" s="80"/>
      <c r="J338" s="80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1:26" ht="12.75" customHeight="1">
      <c r="A339" s="77"/>
      <c r="B339" s="77"/>
      <c r="C339" s="80"/>
      <c r="D339" s="80"/>
      <c r="E339" s="80"/>
      <c r="F339" s="80"/>
      <c r="G339" s="80"/>
      <c r="H339" s="101"/>
      <c r="I339" s="80"/>
      <c r="J339" s="80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1:26" ht="12.75" customHeight="1">
      <c r="A340" s="77"/>
      <c r="B340" s="77"/>
      <c r="C340" s="80"/>
      <c r="D340" s="80"/>
      <c r="E340" s="80"/>
      <c r="F340" s="80"/>
      <c r="G340" s="80"/>
      <c r="H340" s="101"/>
      <c r="I340" s="80"/>
      <c r="J340" s="80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1:26" ht="12.75" customHeight="1">
      <c r="A341" s="77"/>
      <c r="B341" s="77"/>
      <c r="C341" s="80"/>
      <c r="D341" s="80"/>
      <c r="E341" s="80"/>
      <c r="F341" s="80"/>
      <c r="G341" s="80"/>
      <c r="H341" s="101"/>
      <c r="I341" s="80"/>
      <c r="J341" s="80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1:26" ht="12.75" customHeight="1">
      <c r="A342" s="77"/>
      <c r="B342" s="77"/>
      <c r="C342" s="80"/>
      <c r="D342" s="80"/>
      <c r="E342" s="80"/>
      <c r="F342" s="80"/>
      <c r="G342" s="80"/>
      <c r="H342" s="101"/>
      <c r="I342" s="80"/>
      <c r="J342" s="80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1:26" ht="12.75" customHeight="1">
      <c r="A343" s="77"/>
      <c r="B343" s="77"/>
      <c r="C343" s="80"/>
      <c r="D343" s="80"/>
      <c r="E343" s="80"/>
      <c r="F343" s="80"/>
      <c r="G343" s="80"/>
      <c r="H343" s="101"/>
      <c r="I343" s="80"/>
      <c r="J343" s="80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1:26" ht="12.75" customHeight="1">
      <c r="A344" s="77"/>
      <c r="B344" s="77"/>
      <c r="C344" s="80"/>
      <c r="D344" s="80"/>
      <c r="E344" s="80"/>
      <c r="F344" s="80"/>
      <c r="G344" s="80"/>
      <c r="H344" s="101"/>
      <c r="I344" s="80"/>
      <c r="J344" s="80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1:26" ht="12.75" customHeight="1">
      <c r="A345" s="77"/>
      <c r="B345" s="77"/>
      <c r="C345" s="80"/>
      <c r="D345" s="80"/>
      <c r="E345" s="80"/>
      <c r="F345" s="80"/>
      <c r="G345" s="80"/>
      <c r="H345" s="101"/>
      <c r="I345" s="80"/>
      <c r="J345" s="80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1:26" ht="12.75" customHeight="1">
      <c r="A346" s="77"/>
      <c r="B346" s="77"/>
      <c r="C346" s="80"/>
      <c r="D346" s="80"/>
      <c r="E346" s="80"/>
      <c r="F346" s="80"/>
      <c r="G346" s="80"/>
      <c r="H346" s="101"/>
      <c r="I346" s="80"/>
      <c r="J346" s="80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1:26" ht="12.75" customHeight="1">
      <c r="A347" s="77"/>
      <c r="B347" s="77"/>
      <c r="C347" s="80"/>
      <c r="D347" s="80"/>
      <c r="E347" s="80"/>
      <c r="F347" s="80"/>
      <c r="G347" s="80"/>
      <c r="H347" s="101"/>
      <c r="I347" s="80"/>
      <c r="J347" s="80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1:26" ht="12.75" customHeight="1">
      <c r="A348" s="77"/>
      <c r="B348" s="77"/>
      <c r="C348" s="80"/>
      <c r="D348" s="80"/>
      <c r="E348" s="80"/>
      <c r="F348" s="80"/>
      <c r="G348" s="80"/>
      <c r="H348" s="101"/>
      <c r="I348" s="80"/>
      <c r="J348" s="80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1:26" ht="12.75" customHeight="1">
      <c r="A349" s="77"/>
      <c r="B349" s="77"/>
      <c r="C349" s="80"/>
      <c r="D349" s="80"/>
      <c r="E349" s="80"/>
      <c r="F349" s="80"/>
      <c r="G349" s="80"/>
      <c r="H349" s="101"/>
      <c r="I349" s="80"/>
      <c r="J349" s="80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1:26" ht="12.75" customHeight="1">
      <c r="A350" s="77"/>
      <c r="B350" s="77"/>
      <c r="C350" s="80"/>
      <c r="D350" s="80"/>
      <c r="E350" s="80"/>
      <c r="F350" s="80"/>
      <c r="G350" s="80"/>
      <c r="H350" s="101"/>
      <c r="I350" s="80"/>
      <c r="J350" s="80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1:26" ht="12.75" customHeight="1">
      <c r="A351" s="77"/>
      <c r="B351" s="77"/>
      <c r="C351" s="80"/>
      <c r="D351" s="80"/>
      <c r="E351" s="80"/>
      <c r="F351" s="80"/>
      <c r="G351" s="80"/>
      <c r="H351" s="101"/>
      <c r="I351" s="80"/>
      <c r="J351" s="80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1:26" ht="12.75" customHeight="1">
      <c r="A352" s="77"/>
      <c r="B352" s="77"/>
      <c r="C352" s="80"/>
      <c r="D352" s="80"/>
      <c r="E352" s="80"/>
      <c r="F352" s="80"/>
      <c r="G352" s="80"/>
      <c r="H352" s="101"/>
      <c r="I352" s="80"/>
      <c r="J352" s="80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1:26" ht="12.75" customHeight="1">
      <c r="A353" s="77"/>
      <c r="B353" s="77"/>
      <c r="C353" s="80"/>
      <c r="D353" s="80"/>
      <c r="E353" s="80"/>
      <c r="F353" s="80"/>
      <c r="G353" s="80"/>
      <c r="H353" s="101"/>
      <c r="I353" s="80"/>
      <c r="J353" s="80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1:26" ht="12.75" customHeight="1">
      <c r="A354" s="77"/>
      <c r="B354" s="77"/>
      <c r="C354" s="80"/>
      <c r="D354" s="80"/>
      <c r="E354" s="80"/>
      <c r="F354" s="80"/>
      <c r="G354" s="80"/>
      <c r="H354" s="101"/>
      <c r="I354" s="80"/>
      <c r="J354" s="80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1:26" ht="12.75" customHeight="1">
      <c r="A355" s="77"/>
      <c r="B355" s="77"/>
      <c r="C355" s="80"/>
      <c r="D355" s="80"/>
      <c r="E355" s="80"/>
      <c r="F355" s="80"/>
      <c r="G355" s="80"/>
      <c r="H355" s="101"/>
      <c r="I355" s="80"/>
      <c r="J355" s="80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1:26" ht="12.75" customHeight="1">
      <c r="A356" s="77"/>
      <c r="B356" s="77"/>
      <c r="C356" s="80"/>
      <c r="D356" s="80"/>
      <c r="E356" s="80"/>
      <c r="F356" s="80"/>
      <c r="G356" s="80"/>
      <c r="H356" s="101"/>
      <c r="I356" s="80"/>
      <c r="J356" s="80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1:26" ht="12.75" customHeight="1">
      <c r="A357" s="77"/>
      <c r="B357" s="77"/>
      <c r="C357" s="80"/>
      <c r="D357" s="80"/>
      <c r="E357" s="80"/>
      <c r="F357" s="80"/>
      <c r="G357" s="80"/>
      <c r="H357" s="101"/>
      <c r="I357" s="80"/>
      <c r="J357" s="80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1:26" ht="12.75" customHeight="1">
      <c r="A358" s="77"/>
      <c r="B358" s="77"/>
      <c r="C358" s="80"/>
      <c r="D358" s="80"/>
      <c r="E358" s="80"/>
      <c r="F358" s="80"/>
      <c r="G358" s="80"/>
      <c r="H358" s="101"/>
      <c r="I358" s="80"/>
      <c r="J358" s="80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1:26" ht="12.75" customHeight="1">
      <c r="A359" s="77"/>
      <c r="B359" s="77"/>
      <c r="C359" s="80"/>
      <c r="D359" s="80"/>
      <c r="E359" s="80"/>
      <c r="F359" s="80"/>
      <c r="G359" s="80"/>
      <c r="H359" s="101"/>
      <c r="I359" s="80"/>
      <c r="J359" s="80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1:26" ht="12.75" customHeight="1">
      <c r="A360" s="77"/>
      <c r="B360" s="77"/>
      <c r="C360" s="80"/>
      <c r="D360" s="80"/>
      <c r="E360" s="80"/>
      <c r="F360" s="80"/>
      <c r="G360" s="80"/>
      <c r="H360" s="101"/>
      <c r="I360" s="80"/>
      <c r="J360" s="80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1:26" ht="12.75" customHeight="1">
      <c r="A361" s="77"/>
      <c r="B361" s="77"/>
      <c r="C361" s="80"/>
      <c r="D361" s="80"/>
      <c r="E361" s="80"/>
      <c r="F361" s="80"/>
      <c r="G361" s="80"/>
      <c r="H361" s="101"/>
      <c r="I361" s="80"/>
      <c r="J361" s="80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1:26" ht="12.75" customHeight="1">
      <c r="A362" s="77"/>
      <c r="B362" s="77"/>
      <c r="C362" s="80"/>
      <c r="D362" s="80"/>
      <c r="E362" s="80"/>
      <c r="F362" s="80"/>
      <c r="G362" s="80"/>
      <c r="H362" s="101"/>
      <c r="I362" s="80"/>
      <c r="J362" s="80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1:26" ht="12.75" customHeight="1">
      <c r="A363" s="77"/>
      <c r="B363" s="77"/>
      <c r="C363" s="80"/>
      <c r="D363" s="80"/>
      <c r="E363" s="80"/>
      <c r="F363" s="80"/>
      <c r="G363" s="80"/>
      <c r="H363" s="101"/>
      <c r="I363" s="80"/>
      <c r="J363" s="80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1:26" ht="12.75" customHeight="1">
      <c r="A364" s="77"/>
      <c r="B364" s="77"/>
      <c r="C364" s="80"/>
      <c r="D364" s="80"/>
      <c r="E364" s="80"/>
      <c r="F364" s="80"/>
      <c r="G364" s="80"/>
      <c r="H364" s="101"/>
      <c r="I364" s="80"/>
      <c r="J364" s="80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1:26" ht="12.75" customHeight="1">
      <c r="A365" s="77"/>
      <c r="B365" s="77"/>
      <c r="C365" s="80"/>
      <c r="D365" s="80"/>
      <c r="E365" s="80"/>
      <c r="F365" s="80"/>
      <c r="G365" s="80"/>
      <c r="H365" s="101"/>
      <c r="I365" s="80"/>
      <c r="J365" s="80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1:26" ht="12.75" customHeight="1">
      <c r="A366" s="77"/>
      <c r="B366" s="77"/>
      <c r="C366" s="80"/>
      <c r="D366" s="80"/>
      <c r="E366" s="80"/>
      <c r="F366" s="80"/>
      <c r="G366" s="80"/>
      <c r="H366" s="101"/>
      <c r="I366" s="80"/>
      <c r="J366" s="80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1:26" ht="12.75" customHeight="1">
      <c r="A367" s="77"/>
      <c r="B367" s="77"/>
      <c r="C367" s="80"/>
      <c r="D367" s="80"/>
      <c r="E367" s="80"/>
      <c r="F367" s="80"/>
      <c r="G367" s="80"/>
      <c r="H367" s="101"/>
      <c r="I367" s="80"/>
      <c r="J367" s="80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1:26" ht="12.75" customHeight="1">
      <c r="A368" s="77"/>
      <c r="B368" s="77"/>
      <c r="C368" s="80"/>
      <c r="D368" s="80"/>
      <c r="E368" s="80"/>
      <c r="F368" s="80"/>
      <c r="G368" s="80"/>
      <c r="H368" s="101"/>
      <c r="I368" s="80"/>
      <c r="J368" s="80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1:26" ht="12.75" customHeight="1">
      <c r="A369" s="77"/>
      <c r="B369" s="77"/>
      <c r="C369" s="80"/>
      <c r="D369" s="80"/>
      <c r="E369" s="80"/>
      <c r="F369" s="80"/>
      <c r="G369" s="80"/>
      <c r="H369" s="101"/>
      <c r="I369" s="80"/>
      <c r="J369" s="80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1:26" ht="12.75" customHeight="1">
      <c r="A370" s="77"/>
      <c r="B370" s="77"/>
      <c r="C370" s="80"/>
      <c r="D370" s="80"/>
      <c r="E370" s="80"/>
      <c r="F370" s="80"/>
      <c r="G370" s="80"/>
      <c r="H370" s="101"/>
      <c r="I370" s="80"/>
      <c r="J370" s="80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1:26" ht="12.75" customHeight="1">
      <c r="A371" s="77"/>
      <c r="B371" s="77"/>
      <c r="C371" s="80"/>
      <c r="D371" s="80"/>
      <c r="E371" s="80"/>
      <c r="F371" s="80"/>
      <c r="G371" s="80"/>
      <c r="H371" s="101"/>
      <c r="I371" s="80"/>
      <c r="J371" s="80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1:26" ht="12.75" customHeight="1">
      <c r="A372" s="77"/>
      <c r="B372" s="77"/>
      <c r="C372" s="80"/>
      <c r="D372" s="80"/>
      <c r="E372" s="80"/>
      <c r="F372" s="80"/>
      <c r="G372" s="80"/>
      <c r="H372" s="101"/>
      <c r="I372" s="80"/>
      <c r="J372" s="80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1:26" ht="12.75" customHeight="1">
      <c r="A373" s="77"/>
      <c r="B373" s="77"/>
      <c r="C373" s="80"/>
      <c r="D373" s="80"/>
      <c r="E373" s="80"/>
      <c r="F373" s="80"/>
      <c r="G373" s="80"/>
      <c r="H373" s="101"/>
      <c r="I373" s="80"/>
      <c r="J373" s="80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1:26" ht="12.75" customHeight="1">
      <c r="A374" s="77"/>
      <c r="B374" s="77"/>
      <c r="C374" s="80"/>
      <c r="D374" s="80"/>
      <c r="E374" s="80"/>
      <c r="F374" s="80"/>
      <c r="G374" s="80"/>
      <c r="H374" s="101"/>
      <c r="I374" s="80"/>
      <c r="J374" s="80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1:26" ht="12.75" customHeight="1">
      <c r="A375" s="77"/>
      <c r="B375" s="77"/>
      <c r="C375" s="80"/>
      <c r="D375" s="80"/>
      <c r="E375" s="80"/>
      <c r="F375" s="80"/>
      <c r="G375" s="80"/>
      <c r="H375" s="101"/>
      <c r="I375" s="80"/>
      <c r="J375" s="80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1:26" ht="12.75" customHeight="1">
      <c r="A376" s="77"/>
      <c r="B376" s="77"/>
      <c r="C376" s="80"/>
      <c r="D376" s="80"/>
      <c r="E376" s="80"/>
      <c r="F376" s="80"/>
      <c r="G376" s="80"/>
      <c r="H376" s="101"/>
      <c r="I376" s="80"/>
      <c r="J376" s="80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1:26" ht="12.75" customHeight="1">
      <c r="A377" s="77"/>
      <c r="B377" s="77"/>
      <c r="C377" s="80"/>
      <c r="D377" s="80"/>
      <c r="E377" s="80"/>
      <c r="F377" s="80"/>
      <c r="G377" s="80"/>
      <c r="H377" s="101"/>
      <c r="I377" s="80"/>
      <c r="J377" s="80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1:26" ht="12.75" customHeight="1">
      <c r="A378" s="77"/>
      <c r="B378" s="77"/>
      <c r="C378" s="80"/>
      <c r="D378" s="80"/>
      <c r="E378" s="80"/>
      <c r="F378" s="80"/>
      <c r="G378" s="80"/>
      <c r="H378" s="101"/>
      <c r="I378" s="80"/>
      <c r="J378" s="80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1:26" ht="12.75" customHeight="1">
      <c r="A379" s="77"/>
      <c r="B379" s="77"/>
      <c r="C379" s="80"/>
      <c r="D379" s="80"/>
      <c r="E379" s="80"/>
      <c r="F379" s="80"/>
      <c r="G379" s="80"/>
      <c r="H379" s="101"/>
      <c r="I379" s="80"/>
      <c r="J379" s="80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1:26" ht="12.75" customHeight="1">
      <c r="A380" s="77"/>
      <c r="B380" s="77"/>
      <c r="C380" s="80"/>
      <c r="D380" s="80"/>
      <c r="E380" s="80"/>
      <c r="F380" s="80"/>
      <c r="G380" s="80"/>
      <c r="H380" s="101"/>
      <c r="I380" s="80"/>
      <c r="J380" s="80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1:26" ht="12.75" customHeight="1">
      <c r="A381" s="77"/>
      <c r="B381" s="77"/>
      <c r="C381" s="80"/>
      <c r="D381" s="80"/>
      <c r="E381" s="80"/>
      <c r="F381" s="80"/>
      <c r="G381" s="80"/>
      <c r="H381" s="101"/>
      <c r="I381" s="80"/>
      <c r="J381" s="80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1:26" ht="12.75" customHeight="1">
      <c r="A382" s="77"/>
      <c r="B382" s="77"/>
      <c r="C382" s="80"/>
      <c r="D382" s="80"/>
      <c r="E382" s="80"/>
      <c r="F382" s="80"/>
      <c r="G382" s="80"/>
      <c r="H382" s="101"/>
      <c r="I382" s="80"/>
      <c r="J382" s="80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1:26" ht="12.75" customHeight="1">
      <c r="A383" s="77"/>
      <c r="B383" s="77"/>
      <c r="C383" s="80"/>
      <c r="D383" s="80"/>
      <c r="E383" s="80"/>
      <c r="F383" s="80"/>
      <c r="G383" s="80"/>
      <c r="H383" s="101"/>
      <c r="I383" s="80"/>
      <c r="J383" s="80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1:26" ht="12.75" customHeight="1">
      <c r="A384" s="77"/>
      <c r="B384" s="77"/>
      <c r="C384" s="80"/>
      <c r="D384" s="80"/>
      <c r="E384" s="80"/>
      <c r="F384" s="80"/>
      <c r="G384" s="80"/>
      <c r="H384" s="101"/>
      <c r="I384" s="80"/>
      <c r="J384" s="80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1:26" ht="12.75" customHeight="1">
      <c r="A385" s="77"/>
      <c r="B385" s="77"/>
      <c r="C385" s="80"/>
      <c r="D385" s="80"/>
      <c r="E385" s="80"/>
      <c r="F385" s="80"/>
      <c r="G385" s="80"/>
      <c r="H385" s="101"/>
      <c r="I385" s="80"/>
      <c r="J385" s="80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1:26" ht="12.75" customHeight="1">
      <c r="A386" s="77"/>
      <c r="B386" s="77"/>
      <c r="C386" s="80"/>
      <c r="D386" s="80"/>
      <c r="E386" s="80"/>
      <c r="F386" s="80"/>
      <c r="G386" s="80"/>
      <c r="H386" s="101"/>
      <c r="I386" s="80"/>
      <c r="J386" s="80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1:26" ht="12.75" customHeight="1">
      <c r="A387" s="77"/>
      <c r="B387" s="77"/>
      <c r="C387" s="80"/>
      <c r="D387" s="80"/>
      <c r="E387" s="80"/>
      <c r="F387" s="80"/>
      <c r="G387" s="80"/>
      <c r="H387" s="101"/>
      <c r="I387" s="80"/>
      <c r="J387" s="80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1:26" ht="12.75" customHeight="1">
      <c r="A388" s="77"/>
      <c r="B388" s="77"/>
      <c r="C388" s="80"/>
      <c r="D388" s="80"/>
      <c r="E388" s="80"/>
      <c r="F388" s="80"/>
      <c r="G388" s="80"/>
      <c r="H388" s="101"/>
      <c r="I388" s="80"/>
      <c r="J388" s="80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1:26" ht="12.75" customHeight="1">
      <c r="A389" s="77"/>
      <c r="B389" s="77"/>
      <c r="C389" s="80"/>
      <c r="D389" s="80"/>
      <c r="E389" s="80"/>
      <c r="F389" s="80"/>
      <c r="G389" s="80"/>
      <c r="H389" s="101"/>
      <c r="I389" s="80"/>
      <c r="J389" s="80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1:26" ht="12.75" customHeight="1">
      <c r="A390" s="77"/>
      <c r="B390" s="77"/>
      <c r="C390" s="80"/>
      <c r="D390" s="80"/>
      <c r="E390" s="80"/>
      <c r="F390" s="80"/>
      <c r="G390" s="80"/>
      <c r="H390" s="101"/>
      <c r="I390" s="80"/>
      <c r="J390" s="80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1:26" ht="12.75" customHeight="1">
      <c r="A391" s="77"/>
      <c r="B391" s="77"/>
      <c r="C391" s="80"/>
      <c r="D391" s="80"/>
      <c r="E391" s="80"/>
      <c r="F391" s="80"/>
      <c r="G391" s="80"/>
      <c r="H391" s="101"/>
      <c r="I391" s="80"/>
      <c r="J391" s="80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1:26" ht="12.75" customHeight="1">
      <c r="A392" s="77"/>
      <c r="B392" s="77"/>
      <c r="C392" s="80"/>
      <c r="D392" s="80"/>
      <c r="E392" s="80"/>
      <c r="F392" s="80"/>
      <c r="G392" s="80"/>
      <c r="H392" s="101"/>
      <c r="I392" s="80"/>
      <c r="J392" s="80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1:26" ht="12.75" customHeight="1">
      <c r="A393" s="77"/>
      <c r="B393" s="77"/>
      <c r="C393" s="80"/>
      <c r="D393" s="80"/>
      <c r="E393" s="80"/>
      <c r="F393" s="80"/>
      <c r="G393" s="80"/>
      <c r="H393" s="101"/>
      <c r="I393" s="80"/>
      <c r="J393" s="80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1:26" ht="12.75" customHeight="1">
      <c r="A394" s="77"/>
      <c r="B394" s="77"/>
      <c r="C394" s="80"/>
      <c r="D394" s="80"/>
      <c r="E394" s="80"/>
      <c r="F394" s="80"/>
      <c r="G394" s="80"/>
      <c r="H394" s="101"/>
      <c r="I394" s="80"/>
      <c r="J394" s="80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1:26" ht="12.75" customHeight="1">
      <c r="A395" s="77"/>
      <c r="B395" s="77"/>
      <c r="C395" s="80"/>
      <c r="D395" s="80"/>
      <c r="E395" s="80"/>
      <c r="F395" s="80"/>
      <c r="G395" s="80"/>
      <c r="H395" s="101"/>
      <c r="I395" s="80"/>
      <c r="J395" s="80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1:26" ht="12.75" customHeight="1">
      <c r="A396" s="77"/>
      <c r="B396" s="77"/>
      <c r="C396" s="80"/>
      <c r="D396" s="80"/>
      <c r="E396" s="80"/>
      <c r="F396" s="80"/>
      <c r="G396" s="80"/>
      <c r="H396" s="101"/>
      <c r="I396" s="80"/>
      <c r="J396" s="80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1:26" ht="12.75" customHeight="1">
      <c r="A397" s="77"/>
      <c r="B397" s="77"/>
      <c r="C397" s="80"/>
      <c r="D397" s="80"/>
      <c r="E397" s="80"/>
      <c r="F397" s="80"/>
      <c r="G397" s="80"/>
      <c r="H397" s="101"/>
      <c r="I397" s="80"/>
      <c r="J397" s="80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1:26" ht="12.75" customHeight="1">
      <c r="A398" s="77"/>
      <c r="B398" s="77"/>
      <c r="C398" s="80"/>
      <c r="D398" s="80"/>
      <c r="E398" s="80"/>
      <c r="F398" s="80"/>
      <c r="G398" s="80"/>
      <c r="H398" s="101"/>
      <c r="I398" s="80"/>
      <c r="J398" s="80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1:26" ht="12.75" customHeight="1">
      <c r="A399" s="77"/>
      <c r="B399" s="77"/>
      <c r="C399" s="80"/>
      <c r="D399" s="80"/>
      <c r="E399" s="80"/>
      <c r="F399" s="80"/>
      <c r="G399" s="80"/>
      <c r="H399" s="101"/>
      <c r="I399" s="80"/>
      <c r="J399" s="80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1:26" ht="12.75" customHeight="1">
      <c r="A400" s="77"/>
      <c r="B400" s="77"/>
      <c r="C400" s="80"/>
      <c r="D400" s="80"/>
      <c r="E400" s="80"/>
      <c r="F400" s="80"/>
      <c r="G400" s="80"/>
      <c r="H400" s="101"/>
      <c r="I400" s="80"/>
      <c r="J400" s="80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1:26" ht="12.75" customHeight="1">
      <c r="A401" s="77"/>
      <c r="B401" s="77"/>
      <c r="C401" s="80"/>
      <c r="D401" s="80"/>
      <c r="E401" s="80"/>
      <c r="F401" s="80"/>
      <c r="G401" s="80"/>
      <c r="H401" s="101"/>
      <c r="I401" s="80"/>
      <c r="J401" s="80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1:26" ht="12.75" customHeight="1">
      <c r="A402" s="77"/>
      <c r="B402" s="77"/>
      <c r="C402" s="80"/>
      <c r="D402" s="80"/>
      <c r="E402" s="80"/>
      <c r="F402" s="80"/>
      <c r="G402" s="80"/>
      <c r="H402" s="101"/>
      <c r="I402" s="80"/>
      <c r="J402" s="80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1:26" ht="12.75" customHeight="1">
      <c r="A403" s="77"/>
      <c r="B403" s="77"/>
      <c r="C403" s="80"/>
      <c r="D403" s="80"/>
      <c r="E403" s="80"/>
      <c r="F403" s="80"/>
      <c r="G403" s="80"/>
      <c r="H403" s="101"/>
      <c r="I403" s="80"/>
      <c r="J403" s="80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1:26" ht="12.75" customHeight="1">
      <c r="A404" s="77"/>
      <c r="B404" s="77"/>
      <c r="C404" s="80"/>
      <c r="D404" s="80"/>
      <c r="E404" s="80"/>
      <c r="F404" s="80"/>
      <c r="G404" s="80"/>
      <c r="H404" s="101"/>
      <c r="I404" s="80"/>
      <c r="J404" s="80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1:26" ht="12.75" customHeight="1">
      <c r="A405" s="77"/>
      <c r="B405" s="77"/>
      <c r="C405" s="80"/>
      <c r="D405" s="80"/>
      <c r="E405" s="80"/>
      <c r="F405" s="80"/>
      <c r="G405" s="80"/>
      <c r="H405" s="101"/>
      <c r="I405" s="80"/>
      <c r="J405" s="80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1:26" ht="12.75" customHeight="1">
      <c r="A406" s="77"/>
      <c r="B406" s="77"/>
      <c r="C406" s="80"/>
      <c r="D406" s="80"/>
      <c r="E406" s="80"/>
      <c r="F406" s="80"/>
      <c r="G406" s="80"/>
      <c r="H406" s="101"/>
      <c r="I406" s="80"/>
      <c r="J406" s="80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1:26" ht="12.75" customHeight="1">
      <c r="A407" s="77"/>
      <c r="B407" s="77"/>
      <c r="C407" s="80"/>
      <c r="D407" s="80"/>
      <c r="E407" s="80"/>
      <c r="F407" s="80"/>
      <c r="G407" s="80"/>
      <c r="H407" s="101"/>
      <c r="I407" s="80"/>
      <c r="J407" s="80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1:26" ht="12.75" customHeight="1">
      <c r="A408" s="77"/>
      <c r="B408" s="77"/>
      <c r="C408" s="80"/>
      <c r="D408" s="80"/>
      <c r="E408" s="80"/>
      <c r="F408" s="80"/>
      <c r="G408" s="80"/>
      <c r="H408" s="101"/>
      <c r="I408" s="80"/>
      <c r="J408" s="80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1:26" ht="12.75" customHeight="1">
      <c r="A409" s="77"/>
      <c r="B409" s="77"/>
      <c r="C409" s="80"/>
      <c r="D409" s="80"/>
      <c r="E409" s="80"/>
      <c r="F409" s="80"/>
      <c r="G409" s="80"/>
      <c r="H409" s="101"/>
      <c r="I409" s="80"/>
      <c r="J409" s="80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1:26" ht="12.75" customHeight="1">
      <c r="A410" s="77"/>
      <c r="B410" s="77"/>
      <c r="C410" s="80"/>
      <c r="D410" s="80"/>
      <c r="E410" s="80"/>
      <c r="F410" s="80"/>
      <c r="G410" s="80"/>
      <c r="H410" s="101"/>
      <c r="I410" s="80"/>
      <c r="J410" s="80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1:26" ht="12.75" customHeight="1">
      <c r="A411" s="77"/>
      <c r="B411" s="77"/>
      <c r="C411" s="80"/>
      <c r="D411" s="80"/>
      <c r="E411" s="80"/>
      <c r="F411" s="80"/>
      <c r="G411" s="80"/>
      <c r="H411" s="101"/>
      <c r="I411" s="80"/>
      <c r="J411" s="80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1:26" ht="12.75" customHeight="1">
      <c r="A412" s="77"/>
      <c r="B412" s="77"/>
      <c r="C412" s="80"/>
      <c r="D412" s="80"/>
      <c r="E412" s="80"/>
      <c r="F412" s="80"/>
      <c r="G412" s="80"/>
      <c r="H412" s="101"/>
      <c r="I412" s="80"/>
      <c r="J412" s="80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1:26" ht="12.75" customHeight="1">
      <c r="A413" s="77"/>
      <c r="B413" s="77"/>
      <c r="C413" s="80"/>
      <c r="D413" s="80"/>
      <c r="E413" s="80"/>
      <c r="F413" s="80"/>
      <c r="G413" s="80"/>
      <c r="H413" s="101"/>
      <c r="I413" s="80"/>
      <c r="J413" s="80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1:26" ht="12.75" customHeight="1">
      <c r="A414" s="77"/>
      <c r="B414" s="77"/>
      <c r="C414" s="80"/>
      <c r="D414" s="80"/>
      <c r="E414" s="80"/>
      <c r="F414" s="80"/>
      <c r="G414" s="80"/>
      <c r="H414" s="101"/>
      <c r="I414" s="80"/>
      <c r="J414" s="80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1:26" ht="12.75" customHeight="1">
      <c r="A415" s="77"/>
      <c r="B415" s="77"/>
      <c r="C415" s="80"/>
      <c r="D415" s="80"/>
      <c r="E415" s="80"/>
      <c r="F415" s="80"/>
      <c r="G415" s="80"/>
      <c r="H415" s="101"/>
      <c r="I415" s="80"/>
      <c r="J415" s="80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1:26" ht="12.75" customHeight="1">
      <c r="A416" s="77"/>
      <c r="B416" s="77"/>
      <c r="C416" s="80"/>
      <c r="D416" s="80"/>
      <c r="E416" s="80"/>
      <c r="F416" s="80"/>
      <c r="G416" s="80"/>
      <c r="H416" s="101"/>
      <c r="I416" s="80"/>
      <c r="J416" s="80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1:26" ht="12.75" customHeight="1">
      <c r="A417" s="77"/>
      <c r="B417" s="77"/>
      <c r="C417" s="80"/>
      <c r="D417" s="80"/>
      <c r="E417" s="80"/>
      <c r="F417" s="80"/>
      <c r="G417" s="80"/>
      <c r="H417" s="101"/>
      <c r="I417" s="80"/>
      <c r="J417" s="80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1:26" ht="12.75" customHeight="1">
      <c r="A418" s="77"/>
      <c r="B418" s="77"/>
      <c r="C418" s="80"/>
      <c r="D418" s="80"/>
      <c r="E418" s="80"/>
      <c r="F418" s="80"/>
      <c r="G418" s="80"/>
      <c r="H418" s="101"/>
      <c r="I418" s="80"/>
      <c r="J418" s="80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1:26" ht="12.75" customHeight="1">
      <c r="A419" s="77"/>
      <c r="B419" s="77"/>
      <c r="C419" s="80"/>
      <c r="D419" s="80"/>
      <c r="E419" s="80"/>
      <c r="F419" s="80"/>
      <c r="G419" s="80"/>
      <c r="H419" s="101"/>
      <c r="I419" s="80"/>
      <c r="J419" s="80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1:26" ht="12.75" customHeight="1">
      <c r="A420" s="77"/>
      <c r="B420" s="77"/>
      <c r="C420" s="80"/>
      <c r="D420" s="80"/>
      <c r="E420" s="80"/>
      <c r="F420" s="80"/>
      <c r="G420" s="80"/>
      <c r="H420" s="101"/>
      <c r="I420" s="80"/>
      <c r="J420" s="80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1:26" ht="12.75" customHeight="1">
      <c r="A421" s="77"/>
      <c r="B421" s="77"/>
      <c r="C421" s="80"/>
      <c r="D421" s="80"/>
      <c r="E421" s="80"/>
      <c r="F421" s="80"/>
      <c r="G421" s="80"/>
      <c r="H421" s="101"/>
      <c r="I421" s="80"/>
      <c r="J421" s="80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1:26" ht="12.75" customHeight="1">
      <c r="A422" s="77"/>
      <c r="B422" s="77"/>
      <c r="C422" s="80"/>
      <c r="D422" s="80"/>
      <c r="E422" s="80"/>
      <c r="F422" s="80"/>
      <c r="G422" s="80"/>
      <c r="H422" s="101"/>
      <c r="I422" s="80"/>
      <c r="J422" s="80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1:26" ht="12.75" customHeight="1">
      <c r="A423" s="77"/>
      <c r="B423" s="77"/>
      <c r="C423" s="80"/>
      <c r="D423" s="80"/>
      <c r="E423" s="80"/>
      <c r="F423" s="80"/>
      <c r="G423" s="80"/>
      <c r="H423" s="101"/>
      <c r="I423" s="80"/>
      <c r="J423" s="80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1:26" ht="12.75" customHeight="1">
      <c r="A424" s="77"/>
      <c r="B424" s="77"/>
      <c r="C424" s="80"/>
      <c r="D424" s="80"/>
      <c r="E424" s="80"/>
      <c r="F424" s="80"/>
      <c r="G424" s="80"/>
      <c r="H424" s="101"/>
      <c r="I424" s="80"/>
      <c r="J424" s="80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1:26" ht="12.75" customHeight="1">
      <c r="A425" s="77"/>
      <c r="B425" s="77"/>
      <c r="C425" s="80"/>
      <c r="D425" s="80"/>
      <c r="E425" s="80"/>
      <c r="F425" s="80"/>
      <c r="G425" s="80"/>
      <c r="H425" s="101"/>
      <c r="I425" s="80"/>
      <c r="J425" s="80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1:26" ht="12.75" customHeight="1">
      <c r="A426" s="77"/>
      <c r="B426" s="77"/>
      <c r="C426" s="80"/>
      <c r="D426" s="80"/>
      <c r="E426" s="80"/>
      <c r="F426" s="80"/>
      <c r="G426" s="80"/>
      <c r="H426" s="101"/>
      <c r="I426" s="80"/>
      <c r="J426" s="80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1:26" ht="12.75" customHeight="1">
      <c r="A427" s="77"/>
      <c r="B427" s="77"/>
      <c r="C427" s="80"/>
      <c r="D427" s="80"/>
      <c r="E427" s="80"/>
      <c r="F427" s="80"/>
      <c r="G427" s="80"/>
      <c r="H427" s="101"/>
      <c r="I427" s="80"/>
      <c r="J427" s="80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1:26" ht="12.75" customHeight="1">
      <c r="A428" s="77"/>
      <c r="B428" s="77"/>
      <c r="C428" s="80"/>
      <c r="D428" s="80"/>
      <c r="E428" s="80"/>
      <c r="F428" s="80"/>
      <c r="G428" s="80"/>
      <c r="H428" s="101"/>
      <c r="I428" s="80"/>
      <c r="J428" s="80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1:26" ht="12.75" customHeight="1">
      <c r="A429" s="77"/>
      <c r="B429" s="77"/>
      <c r="C429" s="80"/>
      <c r="D429" s="80"/>
      <c r="E429" s="80"/>
      <c r="F429" s="80"/>
      <c r="G429" s="80"/>
      <c r="H429" s="101"/>
      <c r="I429" s="80"/>
      <c r="J429" s="80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1:26" ht="12.75" customHeight="1">
      <c r="A430" s="77"/>
      <c r="B430" s="77"/>
      <c r="C430" s="80"/>
      <c r="D430" s="80"/>
      <c r="E430" s="80"/>
      <c r="F430" s="80"/>
      <c r="G430" s="80"/>
      <c r="H430" s="101"/>
      <c r="I430" s="80"/>
      <c r="J430" s="80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1:26" ht="12.75" customHeight="1">
      <c r="A431" s="77"/>
      <c r="B431" s="77"/>
      <c r="C431" s="80"/>
      <c r="D431" s="80"/>
      <c r="E431" s="80"/>
      <c r="F431" s="80"/>
      <c r="G431" s="80"/>
      <c r="H431" s="101"/>
      <c r="I431" s="80"/>
      <c r="J431" s="80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1:26" ht="12.75" customHeight="1">
      <c r="A432" s="77"/>
      <c r="B432" s="77"/>
      <c r="C432" s="80"/>
      <c r="D432" s="80"/>
      <c r="E432" s="80"/>
      <c r="F432" s="80"/>
      <c r="G432" s="80"/>
      <c r="H432" s="101"/>
      <c r="I432" s="80"/>
      <c r="J432" s="80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1:26" ht="12.75" customHeight="1">
      <c r="A433" s="77"/>
      <c r="B433" s="77"/>
      <c r="C433" s="80"/>
      <c r="D433" s="80"/>
      <c r="E433" s="80"/>
      <c r="F433" s="80"/>
      <c r="G433" s="80"/>
      <c r="H433" s="101"/>
      <c r="I433" s="80"/>
      <c r="J433" s="80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1:26" ht="12.75" customHeight="1">
      <c r="A434" s="77"/>
      <c r="B434" s="77"/>
      <c r="C434" s="80"/>
      <c r="D434" s="80"/>
      <c r="E434" s="80"/>
      <c r="F434" s="80"/>
      <c r="G434" s="80"/>
      <c r="H434" s="101"/>
      <c r="I434" s="80"/>
      <c r="J434" s="80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1:26" ht="12.75" customHeight="1">
      <c r="A435" s="77"/>
      <c r="B435" s="77"/>
      <c r="C435" s="80"/>
      <c r="D435" s="80"/>
      <c r="E435" s="80"/>
      <c r="F435" s="80"/>
      <c r="G435" s="80"/>
      <c r="H435" s="101"/>
      <c r="I435" s="80"/>
      <c r="J435" s="80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1:26" ht="12.75" customHeight="1">
      <c r="A436" s="77"/>
      <c r="B436" s="77"/>
      <c r="C436" s="80"/>
      <c r="D436" s="80"/>
      <c r="E436" s="80"/>
      <c r="F436" s="80"/>
      <c r="G436" s="80"/>
      <c r="H436" s="101"/>
      <c r="I436" s="80"/>
      <c r="J436" s="80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1:26" ht="12.75" customHeight="1">
      <c r="A437" s="77"/>
      <c r="B437" s="77"/>
      <c r="C437" s="80"/>
      <c r="D437" s="80"/>
      <c r="E437" s="80"/>
      <c r="F437" s="80"/>
      <c r="G437" s="80"/>
      <c r="H437" s="101"/>
      <c r="I437" s="80"/>
      <c r="J437" s="80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1:26" ht="12.75" customHeight="1">
      <c r="A438" s="77"/>
      <c r="B438" s="77"/>
      <c r="C438" s="80"/>
      <c r="D438" s="80"/>
      <c r="E438" s="80"/>
      <c r="F438" s="80"/>
      <c r="G438" s="80"/>
      <c r="H438" s="101"/>
      <c r="I438" s="80"/>
      <c r="J438" s="80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1:26" ht="12.75" customHeight="1">
      <c r="A439" s="77"/>
      <c r="B439" s="77"/>
      <c r="C439" s="80"/>
      <c r="D439" s="80"/>
      <c r="E439" s="80"/>
      <c r="F439" s="80"/>
      <c r="G439" s="80"/>
      <c r="H439" s="101"/>
      <c r="I439" s="80"/>
      <c r="J439" s="80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1:26" ht="12.75" customHeight="1">
      <c r="A440" s="77"/>
      <c r="B440" s="77"/>
      <c r="C440" s="80"/>
      <c r="D440" s="80"/>
      <c r="E440" s="80"/>
      <c r="F440" s="80"/>
      <c r="G440" s="80"/>
      <c r="H440" s="101"/>
      <c r="I440" s="80"/>
      <c r="J440" s="80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1:26" ht="12.75" customHeight="1">
      <c r="A441" s="77"/>
      <c r="B441" s="77"/>
      <c r="C441" s="80"/>
      <c r="D441" s="80"/>
      <c r="E441" s="80"/>
      <c r="F441" s="80"/>
      <c r="G441" s="80"/>
      <c r="H441" s="101"/>
      <c r="I441" s="80"/>
      <c r="J441" s="80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1:26" ht="12.75" customHeight="1">
      <c r="A442" s="77"/>
      <c r="B442" s="77"/>
      <c r="C442" s="80"/>
      <c r="D442" s="80"/>
      <c r="E442" s="80"/>
      <c r="F442" s="80"/>
      <c r="G442" s="80"/>
      <c r="H442" s="101"/>
      <c r="I442" s="80"/>
      <c r="J442" s="80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1:26" ht="12.75" customHeight="1">
      <c r="A443" s="77"/>
      <c r="B443" s="77"/>
      <c r="C443" s="80"/>
      <c r="D443" s="80"/>
      <c r="E443" s="80"/>
      <c r="F443" s="80"/>
      <c r="G443" s="80"/>
      <c r="H443" s="101"/>
      <c r="I443" s="80"/>
      <c r="J443" s="80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1:26" ht="12.75" customHeight="1">
      <c r="A444" s="77"/>
      <c r="B444" s="77"/>
      <c r="C444" s="80"/>
      <c r="D444" s="80"/>
      <c r="E444" s="80"/>
      <c r="F444" s="80"/>
      <c r="G444" s="80"/>
      <c r="H444" s="101"/>
      <c r="I444" s="80"/>
      <c r="J444" s="80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1:26" ht="12.75" customHeight="1">
      <c r="A445" s="77"/>
      <c r="B445" s="77"/>
      <c r="C445" s="80"/>
      <c r="D445" s="80"/>
      <c r="E445" s="80"/>
      <c r="F445" s="80"/>
      <c r="G445" s="80"/>
      <c r="H445" s="101"/>
      <c r="I445" s="80"/>
      <c r="J445" s="80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1:26" ht="12.75" customHeight="1">
      <c r="A446" s="77"/>
      <c r="B446" s="77"/>
      <c r="C446" s="80"/>
      <c r="D446" s="80"/>
      <c r="E446" s="80"/>
      <c r="F446" s="80"/>
      <c r="G446" s="80"/>
      <c r="H446" s="101"/>
      <c r="I446" s="80"/>
      <c r="J446" s="80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1:26" ht="12.75" customHeight="1">
      <c r="A447" s="77"/>
      <c r="B447" s="77"/>
      <c r="C447" s="80"/>
      <c r="D447" s="80"/>
      <c r="E447" s="80"/>
      <c r="F447" s="80"/>
      <c r="G447" s="80"/>
      <c r="H447" s="101"/>
      <c r="I447" s="80"/>
      <c r="J447" s="80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1:26" ht="12.75" customHeight="1">
      <c r="A448" s="77"/>
      <c r="B448" s="77"/>
      <c r="C448" s="80"/>
      <c r="D448" s="80"/>
      <c r="E448" s="80"/>
      <c r="F448" s="80"/>
      <c r="G448" s="80"/>
      <c r="H448" s="101"/>
      <c r="I448" s="80"/>
      <c r="J448" s="80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1:26" ht="12.75" customHeight="1">
      <c r="A449" s="77"/>
      <c r="B449" s="77"/>
      <c r="C449" s="80"/>
      <c r="D449" s="80"/>
      <c r="E449" s="80"/>
      <c r="F449" s="80"/>
      <c r="G449" s="80"/>
      <c r="H449" s="101"/>
      <c r="I449" s="80"/>
      <c r="J449" s="80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1:26" ht="12.75" customHeight="1">
      <c r="A450" s="77"/>
      <c r="B450" s="77"/>
      <c r="C450" s="80"/>
      <c r="D450" s="80"/>
      <c r="E450" s="80"/>
      <c r="F450" s="80"/>
      <c r="G450" s="80"/>
      <c r="H450" s="101"/>
      <c r="I450" s="80"/>
      <c r="J450" s="80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1:26" ht="12.75" customHeight="1">
      <c r="A451" s="77"/>
      <c r="B451" s="77"/>
      <c r="C451" s="80"/>
      <c r="D451" s="80"/>
      <c r="E451" s="80"/>
      <c r="F451" s="80"/>
      <c r="G451" s="80"/>
      <c r="H451" s="101"/>
      <c r="I451" s="80"/>
      <c r="J451" s="80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1:26" ht="12.75" customHeight="1">
      <c r="A452" s="77"/>
      <c r="B452" s="77"/>
      <c r="C452" s="80"/>
      <c r="D452" s="80"/>
      <c r="E452" s="80"/>
      <c r="F452" s="80"/>
      <c r="G452" s="80"/>
      <c r="H452" s="101"/>
      <c r="I452" s="80"/>
      <c r="J452" s="80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1:26" ht="12.75" customHeight="1">
      <c r="A453" s="77"/>
      <c r="B453" s="77"/>
      <c r="C453" s="80"/>
      <c r="D453" s="80"/>
      <c r="E453" s="80"/>
      <c r="F453" s="80"/>
      <c r="G453" s="80"/>
      <c r="H453" s="101"/>
      <c r="I453" s="80"/>
      <c r="J453" s="80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1:26" ht="12.75" customHeight="1">
      <c r="A454" s="77"/>
      <c r="B454" s="77"/>
      <c r="C454" s="80"/>
      <c r="D454" s="80"/>
      <c r="E454" s="80"/>
      <c r="F454" s="80"/>
      <c r="G454" s="80"/>
      <c r="H454" s="101"/>
      <c r="I454" s="80"/>
      <c r="J454" s="80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1:26" ht="12.75" customHeight="1">
      <c r="A455" s="77"/>
      <c r="B455" s="77"/>
      <c r="C455" s="80"/>
      <c r="D455" s="80"/>
      <c r="E455" s="80"/>
      <c r="F455" s="80"/>
      <c r="G455" s="80"/>
      <c r="H455" s="101"/>
      <c r="I455" s="80"/>
      <c r="J455" s="80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1:26" ht="12.75" customHeight="1">
      <c r="A456" s="77"/>
      <c r="B456" s="77"/>
      <c r="C456" s="80"/>
      <c r="D456" s="80"/>
      <c r="E456" s="80"/>
      <c r="F456" s="80"/>
      <c r="G456" s="80"/>
      <c r="H456" s="101"/>
      <c r="I456" s="80"/>
      <c r="J456" s="80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1:26" ht="12.75" customHeight="1">
      <c r="A457" s="77"/>
      <c r="B457" s="77"/>
      <c r="C457" s="80"/>
      <c r="D457" s="80"/>
      <c r="E457" s="80"/>
      <c r="F457" s="80"/>
      <c r="G457" s="80"/>
      <c r="H457" s="101"/>
      <c r="I457" s="80"/>
      <c r="J457" s="80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1:26" ht="12.75" customHeight="1">
      <c r="A458" s="77"/>
      <c r="B458" s="77"/>
      <c r="C458" s="80"/>
      <c r="D458" s="80"/>
      <c r="E458" s="80"/>
      <c r="F458" s="80"/>
      <c r="G458" s="80"/>
      <c r="H458" s="101"/>
      <c r="I458" s="80"/>
      <c r="J458" s="80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1:26" ht="12.75" customHeight="1">
      <c r="A459" s="77"/>
      <c r="B459" s="77"/>
      <c r="C459" s="80"/>
      <c r="D459" s="80"/>
      <c r="E459" s="80"/>
      <c r="F459" s="80"/>
      <c r="G459" s="80"/>
      <c r="H459" s="101"/>
      <c r="I459" s="80"/>
      <c r="J459" s="80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1:26" ht="12.75" customHeight="1">
      <c r="A460" s="77"/>
      <c r="B460" s="77"/>
      <c r="C460" s="80"/>
      <c r="D460" s="80"/>
      <c r="E460" s="80"/>
      <c r="F460" s="80"/>
      <c r="G460" s="80"/>
      <c r="H460" s="101"/>
      <c r="I460" s="80"/>
      <c r="J460" s="80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1:26" ht="12.75" customHeight="1">
      <c r="A461" s="77"/>
      <c r="B461" s="77"/>
      <c r="C461" s="80"/>
      <c r="D461" s="80"/>
      <c r="E461" s="80"/>
      <c r="F461" s="80"/>
      <c r="G461" s="80"/>
      <c r="H461" s="101"/>
      <c r="I461" s="80"/>
      <c r="J461" s="80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1:26" ht="12.75" customHeight="1">
      <c r="A462" s="77"/>
      <c r="B462" s="77"/>
      <c r="C462" s="80"/>
      <c r="D462" s="80"/>
      <c r="E462" s="80"/>
      <c r="F462" s="80"/>
      <c r="G462" s="80"/>
      <c r="H462" s="101"/>
      <c r="I462" s="80"/>
      <c r="J462" s="80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1:26" ht="12.75" customHeight="1">
      <c r="A463" s="77"/>
      <c r="B463" s="77"/>
      <c r="C463" s="80"/>
      <c r="D463" s="80"/>
      <c r="E463" s="80"/>
      <c r="F463" s="80"/>
      <c r="G463" s="80"/>
      <c r="H463" s="101"/>
      <c r="I463" s="80"/>
      <c r="J463" s="80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1:26" ht="12.75" customHeight="1">
      <c r="A464" s="77"/>
      <c r="B464" s="77"/>
      <c r="C464" s="80"/>
      <c r="D464" s="80"/>
      <c r="E464" s="80"/>
      <c r="F464" s="80"/>
      <c r="G464" s="80"/>
      <c r="H464" s="101"/>
      <c r="I464" s="80"/>
      <c r="J464" s="80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1:26" ht="12.75" customHeight="1">
      <c r="A465" s="77"/>
      <c r="B465" s="77"/>
      <c r="C465" s="80"/>
      <c r="D465" s="80"/>
      <c r="E465" s="80"/>
      <c r="F465" s="80"/>
      <c r="G465" s="80"/>
      <c r="H465" s="101"/>
      <c r="I465" s="80"/>
      <c r="J465" s="80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1:26" ht="12.75" customHeight="1">
      <c r="A466" s="77"/>
      <c r="B466" s="77"/>
      <c r="C466" s="80"/>
      <c r="D466" s="80"/>
      <c r="E466" s="80"/>
      <c r="F466" s="80"/>
      <c r="G466" s="80"/>
      <c r="H466" s="101"/>
      <c r="I466" s="80"/>
      <c r="J466" s="80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1:26" ht="12.75" customHeight="1">
      <c r="A467" s="77"/>
      <c r="B467" s="77"/>
      <c r="C467" s="80"/>
      <c r="D467" s="80"/>
      <c r="E467" s="80"/>
      <c r="F467" s="80"/>
      <c r="G467" s="80"/>
      <c r="H467" s="101"/>
      <c r="I467" s="80"/>
      <c r="J467" s="80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1:26" ht="12.75" customHeight="1">
      <c r="A468" s="77"/>
      <c r="B468" s="77"/>
      <c r="C468" s="80"/>
      <c r="D468" s="80"/>
      <c r="E468" s="80"/>
      <c r="F468" s="80"/>
      <c r="G468" s="80"/>
      <c r="H468" s="101"/>
      <c r="I468" s="80"/>
      <c r="J468" s="80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1:26" ht="12.75" customHeight="1">
      <c r="A469" s="77"/>
      <c r="B469" s="77"/>
      <c r="C469" s="80"/>
      <c r="D469" s="80"/>
      <c r="E469" s="80"/>
      <c r="F469" s="80"/>
      <c r="G469" s="80"/>
      <c r="H469" s="101"/>
      <c r="I469" s="80"/>
      <c r="J469" s="80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1:26" ht="12.75" customHeight="1">
      <c r="A470" s="77"/>
      <c r="B470" s="77"/>
      <c r="C470" s="80"/>
      <c r="D470" s="80"/>
      <c r="E470" s="80"/>
      <c r="F470" s="80"/>
      <c r="G470" s="80"/>
      <c r="H470" s="101"/>
      <c r="I470" s="80"/>
      <c r="J470" s="80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1:26" ht="12.75" customHeight="1">
      <c r="A471" s="77"/>
      <c r="B471" s="77"/>
      <c r="C471" s="80"/>
      <c r="D471" s="80"/>
      <c r="E471" s="80"/>
      <c r="F471" s="80"/>
      <c r="G471" s="80"/>
      <c r="H471" s="101"/>
      <c r="I471" s="80"/>
      <c r="J471" s="80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1:26" ht="12.75" customHeight="1">
      <c r="A472" s="77"/>
      <c r="B472" s="77"/>
      <c r="C472" s="80"/>
      <c r="D472" s="80"/>
      <c r="E472" s="80"/>
      <c r="F472" s="80"/>
      <c r="G472" s="80"/>
      <c r="H472" s="101"/>
      <c r="I472" s="80"/>
      <c r="J472" s="80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1:26" ht="12.75" customHeight="1">
      <c r="A473" s="77"/>
      <c r="B473" s="77"/>
      <c r="C473" s="80"/>
      <c r="D473" s="80"/>
      <c r="E473" s="80"/>
      <c r="F473" s="80"/>
      <c r="G473" s="80"/>
      <c r="H473" s="101"/>
      <c r="I473" s="80"/>
      <c r="J473" s="80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1:26" ht="12.75" customHeight="1">
      <c r="A474" s="77"/>
      <c r="B474" s="77"/>
      <c r="C474" s="80"/>
      <c r="D474" s="80"/>
      <c r="E474" s="80"/>
      <c r="F474" s="80"/>
      <c r="G474" s="80"/>
      <c r="H474" s="101"/>
      <c r="I474" s="80"/>
      <c r="J474" s="80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1:26" ht="12.75" customHeight="1">
      <c r="A475" s="77"/>
      <c r="B475" s="77"/>
      <c r="C475" s="80"/>
      <c r="D475" s="80"/>
      <c r="E475" s="80"/>
      <c r="F475" s="80"/>
      <c r="G475" s="80"/>
      <c r="H475" s="101"/>
      <c r="I475" s="80"/>
      <c r="J475" s="80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1:26" ht="12.75" customHeight="1">
      <c r="A476" s="77"/>
      <c r="B476" s="77"/>
      <c r="C476" s="80"/>
      <c r="D476" s="80"/>
      <c r="E476" s="80"/>
      <c r="F476" s="80"/>
      <c r="G476" s="80"/>
      <c r="H476" s="101"/>
      <c r="I476" s="80"/>
      <c r="J476" s="80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1:26" ht="12.75" customHeight="1">
      <c r="A477" s="77"/>
      <c r="B477" s="77"/>
      <c r="C477" s="80"/>
      <c r="D477" s="80"/>
      <c r="E477" s="80"/>
      <c r="F477" s="80"/>
      <c r="G477" s="80"/>
      <c r="H477" s="101"/>
      <c r="I477" s="80"/>
      <c r="J477" s="80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1:26" ht="12.75" customHeight="1">
      <c r="A478" s="77"/>
      <c r="B478" s="77"/>
      <c r="C478" s="80"/>
      <c r="D478" s="80"/>
      <c r="E478" s="80"/>
      <c r="F478" s="80"/>
      <c r="G478" s="80"/>
      <c r="H478" s="101"/>
      <c r="I478" s="80"/>
      <c r="J478" s="80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1:26" ht="12.75" customHeight="1">
      <c r="A479" s="77"/>
      <c r="B479" s="77"/>
      <c r="C479" s="80"/>
      <c r="D479" s="80"/>
      <c r="E479" s="80"/>
      <c r="F479" s="80"/>
      <c r="G479" s="80"/>
      <c r="H479" s="101"/>
      <c r="I479" s="80"/>
      <c r="J479" s="80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1:26" ht="12.75" customHeight="1">
      <c r="A480" s="77"/>
      <c r="B480" s="77"/>
      <c r="C480" s="80"/>
      <c r="D480" s="80"/>
      <c r="E480" s="80"/>
      <c r="F480" s="80"/>
      <c r="G480" s="80"/>
      <c r="H480" s="101"/>
      <c r="I480" s="80"/>
      <c r="J480" s="80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1:26" ht="12.75" customHeight="1">
      <c r="A481" s="77"/>
      <c r="B481" s="77"/>
      <c r="C481" s="80"/>
      <c r="D481" s="80"/>
      <c r="E481" s="80"/>
      <c r="F481" s="80"/>
      <c r="G481" s="80"/>
      <c r="H481" s="101"/>
      <c r="I481" s="80"/>
      <c r="J481" s="80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1:26" ht="12.75" customHeight="1">
      <c r="A482" s="77"/>
      <c r="B482" s="77"/>
      <c r="C482" s="80"/>
      <c r="D482" s="80"/>
      <c r="E482" s="80"/>
      <c r="F482" s="80"/>
      <c r="G482" s="80"/>
      <c r="H482" s="101"/>
      <c r="I482" s="80"/>
      <c r="J482" s="80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1:26" ht="12.75" customHeight="1">
      <c r="A483" s="77"/>
      <c r="B483" s="77"/>
      <c r="C483" s="80"/>
      <c r="D483" s="80"/>
      <c r="E483" s="80"/>
      <c r="F483" s="80"/>
      <c r="G483" s="80"/>
      <c r="H483" s="101"/>
      <c r="I483" s="80"/>
      <c r="J483" s="80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1:26" ht="12.75" customHeight="1">
      <c r="A484" s="77"/>
      <c r="B484" s="77"/>
      <c r="C484" s="80"/>
      <c r="D484" s="80"/>
      <c r="E484" s="80"/>
      <c r="F484" s="80"/>
      <c r="G484" s="80"/>
      <c r="H484" s="101"/>
      <c r="I484" s="80"/>
      <c r="J484" s="80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1:26" ht="12.75" customHeight="1">
      <c r="A485" s="77"/>
      <c r="B485" s="77"/>
      <c r="C485" s="80"/>
      <c r="D485" s="80"/>
      <c r="E485" s="80"/>
      <c r="F485" s="80"/>
      <c r="G485" s="80"/>
      <c r="H485" s="101"/>
      <c r="I485" s="80"/>
      <c r="J485" s="80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1:26" ht="12.75" customHeight="1">
      <c r="A486" s="77"/>
      <c r="B486" s="77"/>
      <c r="C486" s="80"/>
      <c r="D486" s="80"/>
      <c r="E486" s="80"/>
      <c r="F486" s="80"/>
      <c r="G486" s="80"/>
      <c r="H486" s="101"/>
      <c r="I486" s="80"/>
      <c r="J486" s="80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1:26" ht="12.75" customHeight="1">
      <c r="A487" s="77"/>
      <c r="B487" s="77"/>
      <c r="C487" s="80"/>
      <c r="D487" s="80"/>
      <c r="E487" s="80"/>
      <c r="F487" s="80"/>
      <c r="G487" s="80"/>
      <c r="H487" s="101"/>
      <c r="I487" s="80"/>
      <c r="J487" s="80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1:26" ht="12.75" customHeight="1">
      <c r="A488" s="77"/>
      <c r="B488" s="77"/>
      <c r="C488" s="80"/>
      <c r="D488" s="80"/>
      <c r="E488" s="80"/>
      <c r="F488" s="80"/>
      <c r="G488" s="80"/>
      <c r="H488" s="101"/>
      <c r="I488" s="80"/>
      <c r="J488" s="80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1:26" ht="12.75" customHeight="1">
      <c r="A489" s="77"/>
      <c r="B489" s="77"/>
      <c r="C489" s="80"/>
      <c r="D489" s="80"/>
      <c r="E489" s="80"/>
      <c r="F489" s="80"/>
      <c r="G489" s="80"/>
      <c r="H489" s="101"/>
      <c r="I489" s="80"/>
      <c r="J489" s="80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1:26" ht="12.75" customHeight="1">
      <c r="A490" s="77"/>
      <c r="B490" s="77"/>
      <c r="C490" s="80"/>
      <c r="D490" s="80"/>
      <c r="E490" s="80"/>
      <c r="F490" s="80"/>
      <c r="G490" s="80"/>
      <c r="H490" s="101"/>
      <c r="I490" s="80"/>
      <c r="J490" s="80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1:26" ht="12.75" customHeight="1">
      <c r="A491" s="77"/>
      <c r="B491" s="77"/>
      <c r="C491" s="80"/>
      <c r="D491" s="80"/>
      <c r="E491" s="80"/>
      <c r="F491" s="80"/>
      <c r="G491" s="80"/>
      <c r="H491" s="101"/>
      <c r="I491" s="80"/>
      <c r="J491" s="80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1:26" ht="12.75" customHeight="1">
      <c r="A492" s="77"/>
      <c r="B492" s="77"/>
      <c r="C492" s="80"/>
      <c r="D492" s="80"/>
      <c r="E492" s="80"/>
      <c r="F492" s="80"/>
      <c r="G492" s="80"/>
      <c r="H492" s="101"/>
      <c r="I492" s="80"/>
      <c r="J492" s="80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1:26" ht="12.75" customHeight="1">
      <c r="A493" s="77"/>
      <c r="B493" s="77"/>
      <c r="C493" s="80"/>
      <c r="D493" s="80"/>
      <c r="E493" s="80"/>
      <c r="F493" s="80"/>
      <c r="G493" s="80"/>
      <c r="H493" s="101"/>
      <c r="I493" s="80"/>
      <c r="J493" s="80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1:26" ht="12.75" customHeight="1">
      <c r="A494" s="77"/>
      <c r="B494" s="77"/>
      <c r="C494" s="80"/>
      <c r="D494" s="80"/>
      <c r="E494" s="80"/>
      <c r="F494" s="80"/>
      <c r="G494" s="80"/>
      <c r="H494" s="101"/>
      <c r="I494" s="80"/>
      <c r="J494" s="80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1:26" ht="12.75" customHeight="1">
      <c r="A495" s="77"/>
      <c r="B495" s="77"/>
      <c r="C495" s="80"/>
      <c r="D495" s="80"/>
      <c r="E495" s="80"/>
      <c r="F495" s="80"/>
      <c r="G495" s="80"/>
      <c r="H495" s="101"/>
      <c r="I495" s="80"/>
      <c r="J495" s="80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1:26" ht="12.75" customHeight="1">
      <c r="A496" s="77"/>
      <c r="B496" s="77"/>
      <c r="C496" s="80"/>
      <c r="D496" s="80"/>
      <c r="E496" s="80"/>
      <c r="F496" s="80"/>
      <c r="G496" s="80"/>
      <c r="H496" s="101"/>
      <c r="I496" s="80"/>
      <c r="J496" s="80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1:26" ht="12.75" customHeight="1">
      <c r="A497" s="77"/>
      <c r="B497" s="77"/>
      <c r="C497" s="80"/>
      <c r="D497" s="80"/>
      <c r="E497" s="80"/>
      <c r="F497" s="80"/>
      <c r="G497" s="80"/>
      <c r="H497" s="101"/>
      <c r="I497" s="80"/>
      <c r="J497" s="80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1:26" ht="12.75" customHeight="1">
      <c r="A498" s="77"/>
      <c r="B498" s="77"/>
      <c r="C498" s="80"/>
      <c r="D498" s="80"/>
      <c r="E498" s="80"/>
      <c r="F498" s="80"/>
      <c r="G498" s="80"/>
      <c r="H498" s="101"/>
      <c r="I498" s="80"/>
      <c r="J498" s="80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1:26" ht="12.75" customHeight="1">
      <c r="A499" s="77"/>
      <c r="B499" s="77"/>
      <c r="C499" s="80"/>
      <c r="D499" s="80"/>
      <c r="E499" s="80"/>
      <c r="F499" s="80"/>
      <c r="G499" s="80"/>
      <c r="H499" s="101"/>
      <c r="I499" s="80"/>
      <c r="J499" s="80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1:26" ht="12.75" customHeight="1">
      <c r="A500" s="77"/>
      <c r="B500" s="77"/>
      <c r="C500" s="80"/>
      <c r="D500" s="80"/>
      <c r="E500" s="80"/>
      <c r="F500" s="80"/>
      <c r="G500" s="80"/>
      <c r="H500" s="101"/>
      <c r="I500" s="80"/>
      <c r="J500" s="80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1:26" ht="12.75" customHeight="1">
      <c r="A501" s="77"/>
      <c r="B501" s="77"/>
      <c r="C501" s="80"/>
      <c r="D501" s="80"/>
      <c r="E501" s="80"/>
      <c r="F501" s="80"/>
      <c r="G501" s="80"/>
      <c r="H501" s="101"/>
      <c r="I501" s="80"/>
      <c r="J501" s="80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1:26" ht="12.75" customHeight="1">
      <c r="A502" s="77"/>
      <c r="B502" s="77"/>
      <c r="C502" s="80"/>
      <c r="D502" s="80"/>
      <c r="E502" s="80"/>
      <c r="F502" s="80"/>
      <c r="G502" s="80"/>
      <c r="H502" s="101"/>
      <c r="I502" s="80"/>
      <c r="J502" s="80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1:26" ht="12.75" customHeight="1">
      <c r="A503" s="77"/>
      <c r="B503" s="77"/>
      <c r="C503" s="80"/>
      <c r="D503" s="80"/>
      <c r="E503" s="80"/>
      <c r="F503" s="80"/>
      <c r="G503" s="80"/>
      <c r="H503" s="101"/>
      <c r="I503" s="80"/>
      <c r="J503" s="80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1:26" ht="12.75" customHeight="1">
      <c r="A504" s="77"/>
      <c r="B504" s="77"/>
      <c r="C504" s="80"/>
      <c r="D504" s="80"/>
      <c r="E504" s="80"/>
      <c r="F504" s="80"/>
      <c r="G504" s="80"/>
      <c r="H504" s="101"/>
      <c r="I504" s="80"/>
      <c r="J504" s="80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1:26" ht="12.75" customHeight="1">
      <c r="A505" s="77"/>
      <c r="B505" s="77"/>
      <c r="C505" s="80"/>
      <c r="D505" s="80"/>
      <c r="E505" s="80"/>
      <c r="F505" s="80"/>
      <c r="G505" s="80"/>
      <c r="H505" s="101"/>
      <c r="I505" s="80"/>
      <c r="J505" s="80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1:26" ht="12.75" customHeight="1">
      <c r="A506" s="77"/>
      <c r="B506" s="77"/>
      <c r="C506" s="80"/>
      <c r="D506" s="80"/>
      <c r="E506" s="80"/>
      <c r="F506" s="80"/>
      <c r="G506" s="80"/>
      <c r="H506" s="101"/>
      <c r="I506" s="80"/>
      <c r="J506" s="80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1:26" ht="12.75" customHeight="1">
      <c r="A507" s="77"/>
      <c r="B507" s="77"/>
      <c r="C507" s="80"/>
      <c r="D507" s="80"/>
      <c r="E507" s="80"/>
      <c r="F507" s="80"/>
      <c r="G507" s="80"/>
      <c r="H507" s="101"/>
      <c r="I507" s="80"/>
      <c r="J507" s="80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1:26" ht="12.75" customHeight="1">
      <c r="A508" s="77"/>
      <c r="B508" s="77"/>
      <c r="C508" s="80"/>
      <c r="D508" s="80"/>
      <c r="E508" s="80"/>
      <c r="F508" s="80"/>
      <c r="G508" s="80"/>
      <c r="H508" s="101"/>
      <c r="I508" s="80"/>
      <c r="J508" s="80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1:26" ht="12.75" customHeight="1">
      <c r="A509" s="77"/>
      <c r="B509" s="77"/>
      <c r="C509" s="80"/>
      <c r="D509" s="80"/>
      <c r="E509" s="80"/>
      <c r="F509" s="80"/>
      <c r="G509" s="80"/>
      <c r="H509" s="101"/>
      <c r="I509" s="80"/>
      <c r="J509" s="80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1:26" ht="12.75" customHeight="1">
      <c r="A510" s="77"/>
      <c r="B510" s="77"/>
      <c r="C510" s="80"/>
      <c r="D510" s="80"/>
      <c r="E510" s="80"/>
      <c r="F510" s="80"/>
      <c r="G510" s="80"/>
      <c r="H510" s="101"/>
      <c r="I510" s="80"/>
      <c r="J510" s="80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1:26" ht="12.75" customHeight="1">
      <c r="A511" s="77"/>
      <c r="B511" s="77"/>
      <c r="C511" s="80"/>
      <c r="D511" s="80"/>
      <c r="E511" s="80"/>
      <c r="F511" s="80"/>
      <c r="G511" s="80"/>
      <c r="H511" s="101"/>
      <c r="I511" s="80"/>
      <c r="J511" s="80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1:26" ht="12.75" customHeight="1">
      <c r="A512" s="77"/>
      <c r="B512" s="77"/>
      <c r="C512" s="80"/>
      <c r="D512" s="80"/>
      <c r="E512" s="80"/>
      <c r="F512" s="80"/>
      <c r="G512" s="80"/>
      <c r="H512" s="101"/>
      <c r="I512" s="80"/>
      <c r="J512" s="80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1:26" ht="12.75" customHeight="1">
      <c r="A513" s="77"/>
      <c r="B513" s="77"/>
      <c r="C513" s="80"/>
      <c r="D513" s="80"/>
      <c r="E513" s="80"/>
      <c r="F513" s="80"/>
      <c r="G513" s="80"/>
      <c r="H513" s="101"/>
      <c r="I513" s="80"/>
      <c r="J513" s="80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1:26" ht="12.75" customHeight="1">
      <c r="A514" s="77"/>
      <c r="B514" s="77"/>
      <c r="C514" s="80"/>
      <c r="D514" s="80"/>
      <c r="E514" s="80"/>
      <c r="F514" s="80"/>
      <c r="G514" s="80"/>
      <c r="H514" s="101"/>
      <c r="I514" s="80"/>
      <c r="J514" s="80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1:26" ht="12.75" customHeight="1">
      <c r="A515" s="77"/>
      <c r="B515" s="77"/>
      <c r="C515" s="80"/>
      <c r="D515" s="80"/>
      <c r="E515" s="80"/>
      <c r="F515" s="80"/>
      <c r="G515" s="80"/>
      <c r="H515" s="101"/>
      <c r="I515" s="80"/>
      <c r="J515" s="80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1:26" ht="12.75" customHeight="1">
      <c r="A516" s="77"/>
      <c r="B516" s="77"/>
      <c r="C516" s="80"/>
      <c r="D516" s="80"/>
      <c r="E516" s="80"/>
      <c r="F516" s="80"/>
      <c r="G516" s="80"/>
      <c r="H516" s="101"/>
      <c r="I516" s="80"/>
      <c r="J516" s="80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1:26" ht="12.75" customHeight="1">
      <c r="A517" s="77"/>
      <c r="B517" s="77"/>
      <c r="C517" s="80"/>
      <c r="D517" s="80"/>
      <c r="E517" s="80"/>
      <c r="F517" s="80"/>
      <c r="G517" s="80"/>
      <c r="H517" s="101"/>
      <c r="I517" s="80"/>
      <c r="J517" s="80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1:26" ht="12.75" customHeight="1">
      <c r="A518" s="77"/>
      <c r="B518" s="77"/>
      <c r="C518" s="80"/>
      <c r="D518" s="80"/>
      <c r="E518" s="80"/>
      <c r="F518" s="80"/>
      <c r="G518" s="80"/>
      <c r="H518" s="101"/>
      <c r="I518" s="80"/>
      <c r="J518" s="80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1:26" ht="12.75" customHeight="1">
      <c r="A519" s="77"/>
      <c r="B519" s="77"/>
      <c r="C519" s="80"/>
      <c r="D519" s="80"/>
      <c r="E519" s="80"/>
      <c r="F519" s="80"/>
      <c r="G519" s="80"/>
      <c r="H519" s="101"/>
      <c r="I519" s="80"/>
      <c r="J519" s="80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1:26" ht="12.75" customHeight="1">
      <c r="A520" s="77"/>
      <c r="B520" s="77"/>
      <c r="C520" s="80"/>
      <c r="D520" s="80"/>
      <c r="E520" s="80"/>
      <c r="F520" s="80"/>
      <c r="G520" s="80"/>
      <c r="H520" s="101"/>
      <c r="I520" s="80"/>
      <c r="J520" s="80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1:26" ht="12.75" customHeight="1">
      <c r="A521" s="77"/>
      <c r="B521" s="77"/>
      <c r="C521" s="80"/>
      <c r="D521" s="80"/>
      <c r="E521" s="80"/>
      <c r="F521" s="80"/>
      <c r="G521" s="80"/>
      <c r="H521" s="101"/>
      <c r="I521" s="80"/>
      <c r="J521" s="80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1:26" ht="12.75" customHeight="1">
      <c r="A522" s="77"/>
      <c r="B522" s="77"/>
      <c r="C522" s="80"/>
      <c r="D522" s="80"/>
      <c r="E522" s="80"/>
      <c r="F522" s="80"/>
      <c r="G522" s="80"/>
      <c r="H522" s="101"/>
      <c r="I522" s="80"/>
      <c r="J522" s="80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1:26" ht="12.75" customHeight="1">
      <c r="A523" s="77"/>
      <c r="B523" s="77"/>
      <c r="C523" s="80"/>
      <c r="D523" s="80"/>
      <c r="E523" s="80"/>
      <c r="F523" s="80"/>
      <c r="G523" s="80"/>
      <c r="H523" s="101"/>
      <c r="I523" s="80"/>
      <c r="J523" s="80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1:26" ht="12.75" customHeight="1">
      <c r="A524" s="77"/>
      <c r="B524" s="77"/>
      <c r="C524" s="80"/>
      <c r="D524" s="80"/>
      <c r="E524" s="80"/>
      <c r="F524" s="80"/>
      <c r="G524" s="80"/>
      <c r="H524" s="101"/>
      <c r="I524" s="80"/>
      <c r="J524" s="80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1:26" ht="12.75" customHeight="1">
      <c r="A525" s="77"/>
      <c r="B525" s="77"/>
      <c r="C525" s="80"/>
      <c r="D525" s="80"/>
      <c r="E525" s="80"/>
      <c r="F525" s="80"/>
      <c r="G525" s="80"/>
      <c r="H525" s="101"/>
      <c r="I525" s="80"/>
      <c r="J525" s="80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1:26" ht="12.75" customHeight="1">
      <c r="A526" s="77"/>
      <c r="B526" s="77"/>
      <c r="C526" s="80"/>
      <c r="D526" s="80"/>
      <c r="E526" s="80"/>
      <c r="F526" s="80"/>
      <c r="G526" s="80"/>
      <c r="H526" s="101"/>
      <c r="I526" s="80"/>
      <c r="J526" s="80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1:26" ht="12.75" customHeight="1">
      <c r="A527" s="77"/>
      <c r="B527" s="77"/>
      <c r="C527" s="80"/>
      <c r="D527" s="80"/>
      <c r="E527" s="80"/>
      <c r="F527" s="80"/>
      <c r="G527" s="80"/>
      <c r="H527" s="101"/>
      <c r="I527" s="80"/>
      <c r="J527" s="80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1:26" ht="12.75" customHeight="1">
      <c r="A528" s="77"/>
      <c r="B528" s="77"/>
      <c r="C528" s="80"/>
      <c r="D528" s="80"/>
      <c r="E528" s="80"/>
      <c r="F528" s="80"/>
      <c r="G528" s="80"/>
      <c r="H528" s="101"/>
      <c r="I528" s="80"/>
      <c r="J528" s="80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1:26" ht="12.75" customHeight="1">
      <c r="A529" s="77"/>
      <c r="B529" s="77"/>
      <c r="C529" s="80"/>
      <c r="D529" s="80"/>
      <c r="E529" s="80"/>
      <c r="F529" s="80"/>
      <c r="G529" s="80"/>
      <c r="H529" s="101"/>
      <c r="I529" s="80"/>
      <c r="J529" s="80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1:26" ht="12.75" customHeight="1">
      <c r="A530" s="77"/>
      <c r="B530" s="77"/>
      <c r="C530" s="80"/>
      <c r="D530" s="80"/>
      <c r="E530" s="80"/>
      <c r="F530" s="80"/>
      <c r="G530" s="80"/>
      <c r="H530" s="101"/>
      <c r="I530" s="80"/>
      <c r="J530" s="80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1:26" ht="12.75" customHeight="1">
      <c r="A531" s="77"/>
      <c r="B531" s="77"/>
      <c r="C531" s="80"/>
      <c r="D531" s="80"/>
      <c r="E531" s="80"/>
      <c r="F531" s="80"/>
      <c r="G531" s="80"/>
      <c r="H531" s="101"/>
      <c r="I531" s="80"/>
      <c r="J531" s="80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1:26" ht="12.75" customHeight="1">
      <c r="A532" s="77"/>
      <c r="B532" s="77"/>
      <c r="C532" s="80"/>
      <c r="D532" s="80"/>
      <c r="E532" s="80"/>
      <c r="F532" s="80"/>
      <c r="G532" s="80"/>
      <c r="H532" s="101"/>
      <c r="I532" s="80"/>
      <c r="J532" s="80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1:26" ht="12.75" customHeight="1">
      <c r="A533" s="77"/>
      <c r="B533" s="77"/>
      <c r="C533" s="80"/>
      <c r="D533" s="80"/>
      <c r="E533" s="80"/>
      <c r="F533" s="80"/>
      <c r="G533" s="80"/>
      <c r="H533" s="101"/>
      <c r="I533" s="80"/>
      <c r="J533" s="80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1:26" ht="12.75" customHeight="1">
      <c r="A534" s="77"/>
      <c r="B534" s="77"/>
      <c r="C534" s="80"/>
      <c r="D534" s="80"/>
      <c r="E534" s="80"/>
      <c r="F534" s="80"/>
      <c r="G534" s="80"/>
      <c r="H534" s="101"/>
      <c r="I534" s="80"/>
      <c r="J534" s="80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1:26" ht="12.75" customHeight="1">
      <c r="A535" s="77"/>
      <c r="B535" s="77"/>
      <c r="C535" s="80"/>
      <c r="D535" s="80"/>
      <c r="E535" s="80"/>
      <c r="F535" s="80"/>
      <c r="G535" s="80"/>
      <c r="H535" s="101"/>
      <c r="I535" s="80"/>
      <c r="J535" s="80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1:26" ht="12.75" customHeight="1">
      <c r="A536" s="77"/>
      <c r="B536" s="77"/>
      <c r="C536" s="80"/>
      <c r="D536" s="80"/>
      <c r="E536" s="80"/>
      <c r="F536" s="80"/>
      <c r="G536" s="80"/>
      <c r="H536" s="101"/>
      <c r="I536" s="80"/>
      <c r="J536" s="80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1:26" ht="12.75" customHeight="1">
      <c r="A537" s="77"/>
      <c r="B537" s="77"/>
      <c r="C537" s="80"/>
      <c r="D537" s="80"/>
      <c r="E537" s="80"/>
      <c r="F537" s="80"/>
      <c r="G537" s="80"/>
      <c r="H537" s="101"/>
      <c r="I537" s="80"/>
      <c r="J537" s="80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1:26" ht="12.75" customHeight="1">
      <c r="A538" s="77"/>
      <c r="B538" s="77"/>
      <c r="C538" s="80"/>
      <c r="D538" s="80"/>
      <c r="E538" s="80"/>
      <c r="F538" s="80"/>
      <c r="G538" s="80"/>
      <c r="H538" s="101"/>
      <c r="I538" s="80"/>
      <c r="J538" s="80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1:26" ht="12.75" customHeight="1">
      <c r="A539" s="77"/>
      <c r="B539" s="77"/>
      <c r="C539" s="80"/>
      <c r="D539" s="80"/>
      <c r="E539" s="80"/>
      <c r="F539" s="80"/>
      <c r="G539" s="80"/>
      <c r="H539" s="101"/>
      <c r="I539" s="80"/>
      <c r="J539" s="80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1:26" ht="12.75" customHeight="1">
      <c r="A540" s="77"/>
      <c r="B540" s="77"/>
      <c r="C540" s="80"/>
      <c r="D540" s="80"/>
      <c r="E540" s="80"/>
      <c r="F540" s="80"/>
      <c r="G540" s="80"/>
      <c r="H540" s="101"/>
      <c r="I540" s="80"/>
      <c r="J540" s="80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1:26" ht="12.75" customHeight="1">
      <c r="A541" s="77"/>
      <c r="B541" s="77"/>
      <c r="C541" s="80"/>
      <c r="D541" s="80"/>
      <c r="E541" s="80"/>
      <c r="F541" s="80"/>
      <c r="G541" s="80"/>
      <c r="H541" s="101"/>
      <c r="I541" s="80"/>
      <c r="J541" s="80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1:26" ht="12.75" customHeight="1">
      <c r="A542" s="77"/>
      <c r="B542" s="77"/>
      <c r="C542" s="80"/>
      <c r="D542" s="80"/>
      <c r="E542" s="80"/>
      <c r="F542" s="80"/>
      <c r="G542" s="80"/>
      <c r="H542" s="101"/>
      <c r="I542" s="80"/>
      <c r="J542" s="80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1:26" ht="12.75" customHeight="1">
      <c r="A543" s="77"/>
      <c r="B543" s="77"/>
      <c r="C543" s="80"/>
      <c r="D543" s="80"/>
      <c r="E543" s="80"/>
      <c r="F543" s="80"/>
      <c r="G543" s="80"/>
      <c r="H543" s="101"/>
      <c r="I543" s="80"/>
      <c r="J543" s="80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1:26" ht="12.75" customHeight="1">
      <c r="A544" s="77"/>
      <c r="B544" s="77"/>
      <c r="C544" s="80"/>
      <c r="D544" s="80"/>
      <c r="E544" s="80"/>
      <c r="F544" s="80"/>
      <c r="G544" s="80"/>
      <c r="H544" s="101"/>
      <c r="I544" s="80"/>
      <c r="J544" s="80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1:26" ht="12.75" customHeight="1">
      <c r="A545" s="77"/>
      <c r="B545" s="77"/>
      <c r="C545" s="80"/>
      <c r="D545" s="80"/>
      <c r="E545" s="80"/>
      <c r="F545" s="80"/>
      <c r="G545" s="80"/>
      <c r="H545" s="101"/>
      <c r="I545" s="80"/>
      <c r="J545" s="80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1:26" ht="12.75" customHeight="1">
      <c r="A546" s="77"/>
      <c r="B546" s="77"/>
      <c r="C546" s="80"/>
      <c r="D546" s="80"/>
      <c r="E546" s="80"/>
      <c r="F546" s="80"/>
      <c r="G546" s="80"/>
      <c r="H546" s="101"/>
      <c r="I546" s="80"/>
      <c r="J546" s="80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1:26" ht="12.75" customHeight="1">
      <c r="A547" s="77"/>
      <c r="B547" s="77"/>
      <c r="C547" s="80"/>
      <c r="D547" s="80"/>
      <c r="E547" s="80"/>
      <c r="F547" s="80"/>
      <c r="G547" s="80"/>
      <c r="H547" s="101"/>
      <c r="I547" s="80"/>
      <c r="J547" s="80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1:26" ht="12.75" customHeight="1">
      <c r="A548" s="77"/>
      <c r="B548" s="77"/>
      <c r="C548" s="80"/>
      <c r="D548" s="80"/>
      <c r="E548" s="80"/>
      <c r="F548" s="80"/>
      <c r="G548" s="80"/>
      <c r="H548" s="101"/>
      <c r="I548" s="80"/>
      <c r="J548" s="80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1:26" ht="12.75" customHeight="1">
      <c r="A549" s="77"/>
      <c r="B549" s="77"/>
      <c r="C549" s="80"/>
      <c r="D549" s="80"/>
      <c r="E549" s="80"/>
      <c r="F549" s="80"/>
      <c r="G549" s="80"/>
      <c r="H549" s="101"/>
      <c r="I549" s="80"/>
      <c r="J549" s="80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1:26" ht="12.75" customHeight="1">
      <c r="A550" s="77"/>
      <c r="B550" s="77"/>
      <c r="C550" s="80"/>
      <c r="D550" s="80"/>
      <c r="E550" s="80"/>
      <c r="F550" s="80"/>
      <c r="G550" s="80"/>
      <c r="H550" s="101"/>
      <c r="I550" s="80"/>
      <c r="J550" s="80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1:26" ht="12.75" customHeight="1">
      <c r="A551" s="77"/>
      <c r="B551" s="77"/>
      <c r="C551" s="80"/>
      <c r="D551" s="80"/>
      <c r="E551" s="80"/>
      <c r="F551" s="80"/>
      <c r="G551" s="80"/>
      <c r="H551" s="101"/>
      <c r="I551" s="80"/>
      <c r="J551" s="80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1:26" ht="12.75" customHeight="1">
      <c r="A552" s="77"/>
      <c r="B552" s="77"/>
      <c r="C552" s="80"/>
      <c r="D552" s="80"/>
      <c r="E552" s="80"/>
      <c r="F552" s="80"/>
      <c r="G552" s="80"/>
      <c r="H552" s="101"/>
      <c r="I552" s="80"/>
      <c r="J552" s="80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1:26" ht="12.75" customHeight="1">
      <c r="A553" s="77"/>
      <c r="B553" s="77"/>
      <c r="C553" s="80"/>
      <c r="D553" s="80"/>
      <c r="E553" s="80"/>
      <c r="F553" s="80"/>
      <c r="G553" s="80"/>
      <c r="H553" s="101"/>
      <c r="I553" s="80"/>
      <c r="J553" s="80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1:26" ht="12.75" customHeight="1">
      <c r="A554" s="77"/>
      <c r="B554" s="77"/>
      <c r="C554" s="80"/>
      <c r="D554" s="80"/>
      <c r="E554" s="80"/>
      <c r="F554" s="80"/>
      <c r="G554" s="80"/>
      <c r="H554" s="101"/>
      <c r="I554" s="80"/>
      <c r="J554" s="80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1:26" ht="12.75" customHeight="1">
      <c r="A555" s="77"/>
      <c r="B555" s="77"/>
      <c r="C555" s="80"/>
      <c r="D555" s="80"/>
      <c r="E555" s="80"/>
      <c r="F555" s="80"/>
      <c r="G555" s="80"/>
      <c r="H555" s="101"/>
      <c r="I555" s="80"/>
      <c r="J555" s="80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1:26" ht="12.75" customHeight="1">
      <c r="A556" s="77"/>
      <c r="B556" s="77"/>
      <c r="C556" s="80"/>
      <c r="D556" s="80"/>
      <c r="E556" s="80"/>
      <c r="F556" s="80"/>
      <c r="G556" s="80"/>
      <c r="H556" s="101"/>
      <c r="I556" s="80"/>
      <c r="J556" s="80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1:26" ht="12.75" customHeight="1">
      <c r="A557" s="77"/>
      <c r="B557" s="77"/>
      <c r="C557" s="80"/>
      <c r="D557" s="80"/>
      <c r="E557" s="80"/>
      <c r="F557" s="80"/>
      <c r="G557" s="80"/>
      <c r="H557" s="101"/>
      <c r="I557" s="80"/>
      <c r="J557" s="80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1:26" ht="12.75" customHeight="1">
      <c r="A558" s="77"/>
      <c r="B558" s="77"/>
      <c r="C558" s="80"/>
      <c r="D558" s="80"/>
      <c r="E558" s="80"/>
      <c r="F558" s="80"/>
      <c r="G558" s="80"/>
      <c r="H558" s="101"/>
      <c r="I558" s="80"/>
      <c r="J558" s="80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1:26" ht="12.75" customHeight="1">
      <c r="A559" s="77"/>
      <c r="B559" s="77"/>
      <c r="C559" s="80"/>
      <c r="D559" s="80"/>
      <c r="E559" s="80"/>
      <c r="F559" s="80"/>
      <c r="G559" s="80"/>
      <c r="H559" s="101"/>
      <c r="I559" s="80"/>
      <c r="J559" s="80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1:26" ht="12.75" customHeight="1">
      <c r="A560" s="77"/>
      <c r="B560" s="77"/>
      <c r="C560" s="80"/>
      <c r="D560" s="80"/>
      <c r="E560" s="80"/>
      <c r="F560" s="80"/>
      <c r="G560" s="80"/>
      <c r="H560" s="101"/>
      <c r="I560" s="80"/>
      <c r="J560" s="80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1:26" ht="12.75" customHeight="1">
      <c r="A561" s="77"/>
      <c r="B561" s="77"/>
      <c r="C561" s="80"/>
      <c r="D561" s="80"/>
      <c r="E561" s="80"/>
      <c r="F561" s="80"/>
      <c r="G561" s="80"/>
      <c r="H561" s="101"/>
      <c r="I561" s="80"/>
      <c r="J561" s="80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1:26" ht="12.75" customHeight="1">
      <c r="A562" s="77"/>
      <c r="B562" s="77"/>
      <c r="C562" s="80"/>
      <c r="D562" s="80"/>
      <c r="E562" s="80"/>
      <c r="F562" s="80"/>
      <c r="G562" s="80"/>
      <c r="H562" s="101"/>
      <c r="I562" s="80"/>
      <c r="J562" s="80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1:26" ht="12.75" customHeight="1">
      <c r="A563" s="77"/>
      <c r="B563" s="77"/>
      <c r="C563" s="80"/>
      <c r="D563" s="80"/>
      <c r="E563" s="80"/>
      <c r="F563" s="80"/>
      <c r="G563" s="80"/>
      <c r="H563" s="101"/>
      <c r="I563" s="80"/>
      <c r="J563" s="80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1:26" ht="12.75" customHeight="1">
      <c r="A564" s="77"/>
      <c r="B564" s="77"/>
      <c r="C564" s="80"/>
      <c r="D564" s="80"/>
      <c r="E564" s="80"/>
      <c r="F564" s="80"/>
      <c r="G564" s="80"/>
      <c r="H564" s="101"/>
      <c r="I564" s="80"/>
      <c r="J564" s="80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1:26" ht="12.75" customHeight="1">
      <c r="A565" s="77"/>
      <c r="B565" s="77"/>
      <c r="C565" s="80"/>
      <c r="D565" s="80"/>
      <c r="E565" s="80"/>
      <c r="F565" s="80"/>
      <c r="G565" s="80"/>
      <c r="H565" s="101"/>
      <c r="I565" s="80"/>
      <c r="J565" s="80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1:26" ht="12.75" customHeight="1">
      <c r="A566" s="77"/>
      <c r="B566" s="77"/>
      <c r="C566" s="80"/>
      <c r="D566" s="80"/>
      <c r="E566" s="80"/>
      <c r="F566" s="80"/>
      <c r="G566" s="80"/>
      <c r="H566" s="101"/>
      <c r="I566" s="80"/>
      <c r="J566" s="80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1:26" ht="12.75" customHeight="1">
      <c r="A567" s="77"/>
      <c r="B567" s="77"/>
      <c r="C567" s="80"/>
      <c r="D567" s="80"/>
      <c r="E567" s="80"/>
      <c r="F567" s="80"/>
      <c r="G567" s="80"/>
      <c r="H567" s="101"/>
      <c r="I567" s="80"/>
      <c r="J567" s="80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1:26" ht="12.75" customHeight="1">
      <c r="A568" s="77"/>
      <c r="B568" s="77"/>
      <c r="C568" s="80"/>
      <c r="D568" s="80"/>
      <c r="E568" s="80"/>
      <c r="F568" s="80"/>
      <c r="G568" s="80"/>
      <c r="H568" s="101"/>
      <c r="I568" s="80"/>
      <c r="J568" s="80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1:26" ht="12.75" customHeight="1">
      <c r="A569" s="77"/>
      <c r="B569" s="77"/>
      <c r="C569" s="80"/>
      <c r="D569" s="80"/>
      <c r="E569" s="80"/>
      <c r="F569" s="80"/>
      <c r="G569" s="80"/>
      <c r="H569" s="101"/>
      <c r="I569" s="80"/>
      <c r="J569" s="80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1:26" ht="12.75" customHeight="1">
      <c r="A570" s="77"/>
      <c r="B570" s="77"/>
      <c r="C570" s="80"/>
      <c r="D570" s="80"/>
      <c r="E570" s="80"/>
      <c r="F570" s="80"/>
      <c r="G570" s="80"/>
      <c r="H570" s="101"/>
      <c r="I570" s="80"/>
      <c r="J570" s="80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1:26" ht="12.75" customHeight="1">
      <c r="A571" s="77"/>
      <c r="B571" s="77"/>
      <c r="C571" s="80"/>
      <c r="D571" s="80"/>
      <c r="E571" s="80"/>
      <c r="F571" s="80"/>
      <c r="G571" s="80"/>
      <c r="H571" s="101"/>
      <c r="I571" s="80"/>
      <c r="J571" s="80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1:26" ht="12.75" customHeight="1">
      <c r="A572" s="77"/>
      <c r="B572" s="77"/>
      <c r="C572" s="80"/>
      <c r="D572" s="80"/>
      <c r="E572" s="80"/>
      <c r="F572" s="80"/>
      <c r="G572" s="80"/>
      <c r="H572" s="101"/>
      <c r="I572" s="80"/>
      <c r="J572" s="80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1:26" ht="12.75" customHeight="1">
      <c r="A573" s="77"/>
      <c r="B573" s="77"/>
      <c r="C573" s="80"/>
      <c r="D573" s="80"/>
      <c r="E573" s="80"/>
      <c r="F573" s="80"/>
      <c r="G573" s="80"/>
      <c r="H573" s="101"/>
      <c r="I573" s="80"/>
      <c r="J573" s="80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1:26" ht="12.75" customHeight="1">
      <c r="A574" s="77"/>
      <c r="B574" s="77"/>
      <c r="C574" s="80"/>
      <c r="D574" s="80"/>
      <c r="E574" s="80"/>
      <c r="F574" s="80"/>
      <c r="G574" s="80"/>
      <c r="H574" s="101"/>
      <c r="I574" s="80"/>
      <c r="J574" s="80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1:26" ht="12.75" customHeight="1">
      <c r="A575" s="77"/>
      <c r="B575" s="77"/>
      <c r="C575" s="80"/>
      <c r="D575" s="80"/>
      <c r="E575" s="80"/>
      <c r="F575" s="80"/>
      <c r="G575" s="80"/>
      <c r="H575" s="101"/>
      <c r="I575" s="80"/>
      <c r="J575" s="80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1:26" ht="12.75" customHeight="1">
      <c r="A576" s="77"/>
      <c r="B576" s="77"/>
      <c r="C576" s="80"/>
      <c r="D576" s="80"/>
      <c r="E576" s="80"/>
      <c r="F576" s="80"/>
      <c r="G576" s="80"/>
      <c r="H576" s="101"/>
      <c r="I576" s="80"/>
      <c r="J576" s="80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1:26" ht="12.75" customHeight="1">
      <c r="A577" s="77"/>
      <c r="B577" s="77"/>
      <c r="C577" s="80"/>
      <c r="D577" s="80"/>
      <c r="E577" s="80"/>
      <c r="F577" s="80"/>
      <c r="G577" s="80"/>
      <c r="H577" s="101"/>
      <c r="I577" s="80"/>
      <c r="J577" s="80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1:26" ht="12.75" customHeight="1">
      <c r="A578" s="77"/>
      <c r="B578" s="77"/>
      <c r="C578" s="80"/>
      <c r="D578" s="80"/>
      <c r="E578" s="80"/>
      <c r="F578" s="80"/>
      <c r="G578" s="80"/>
      <c r="H578" s="101"/>
      <c r="I578" s="80"/>
      <c r="J578" s="80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1:26" ht="12.75" customHeight="1">
      <c r="A579" s="77"/>
      <c r="B579" s="77"/>
      <c r="C579" s="80"/>
      <c r="D579" s="80"/>
      <c r="E579" s="80"/>
      <c r="F579" s="80"/>
      <c r="G579" s="80"/>
      <c r="H579" s="101"/>
      <c r="I579" s="80"/>
      <c r="J579" s="80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1:26" ht="12.75" customHeight="1">
      <c r="A580" s="77"/>
      <c r="B580" s="77"/>
      <c r="C580" s="80"/>
      <c r="D580" s="80"/>
      <c r="E580" s="80"/>
      <c r="F580" s="80"/>
      <c r="G580" s="80"/>
      <c r="H580" s="101"/>
      <c r="I580" s="80"/>
      <c r="J580" s="80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1:26" ht="12.75" customHeight="1">
      <c r="A581" s="77"/>
      <c r="B581" s="77"/>
      <c r="C581" s="80"/>
      <c r="D581" s="80"/>
      <c r="E581" s="80"/>
      <c r="F581" s="80"/>
      <c r="G581" s="80"/>
      <c r="H581" s="101"/>
      <c r="I581" s="80"/>
      <c r="J581" s="80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1:26" ht="12.75" customHeight="1">
      <c r="A582" s="77"/>
      <c r="B582" s="77"/>
      <c r="C582" s="80"/>
      <c r="D582" s="80"/>
      <c r="E582" s="80"/>
      <c r="F582" s="80"/>
      <c r="G582" s="80"/>
      <c r="H582" s="101"/>
      <c r="I582" s="80"/>
      <c r="J582" s="80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1:26" ht="12.75" customHeight="1">
      <c r="A583" s="77"/>
      <c r="B583" s="77"/>
      <c r="C583" s="80"/>
      <c r="D583" s="80"/>
      <c r="E583" s="80"/>
      <c r="F583" s="80"/>
      <c r="G583" s="80"/>
      <c r="H583" s="101"/>
      <c r="I583" s="80"/>
      <c r="J583" s="80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1:26" ht="12.75" customHeight="1">
      <c r="A584" s="77"/>
      <c r="B584" s="77"/>
      <c r="C584" s="80"/>
      <c r="D584" s="80"/>
      <c r="E584" s="80"/>
      <c r="F584" s="80"/>
      <c r="G584" s="80"/>
      <c r="H584" s="101"/>
      <c r="I584" s="80"/>
      <c r="J584" s="80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1:26" ht="12.75" customHeight="1">
      <c r="A585" s="77"/>
      <c r="B585" s="77"/>
      <c r="C585" s="80"/>
      <c r="D585" s="80"/>
      <c r="E585" s="80"/>
      <c r="F585" s="80"/>
      <c r="G585" s="80"/>
      <c r="H585" s="101"/>
      <c r="I585" s="80"/>
      <c r="J585" s="80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1:26" ht="12.75" customHeight="1">
      <c r="A586" s="77"/>
      <c r="B586" s="77"/>
      <c r="C586" s="80"/>
      <c r="D586" s="80"/>
      <c r="E586" s="80"/>
      <c r="F586" s="80"/>
      <c r="G586" s="80"/>
      <c r="H586" s="101"/>
      <c r="I586" s="80"/>
      <c r="J586" s="80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1:26" ht="12.75" customHeight="1">
      <c r="A587" s="77"/>
      <c r="B587" s="77"/>
      <c r="C587" s="80"/>
      <c r="D587" s="80"/>
      <c r="E587" s="80"/>
      <c r="F587" s="80"/>
      <c r="G587" s="80"/>
      <c r="H587" s="101"/>
      <c r="I587" s="80"/>
      <c r="J587" s="80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1:26" ht="12.75" customHeight="1">
      <c r="A588" s="77"/>
      <c r="B588" s="77"/>
      <c r="C588" s="80"/>
      <c r="D588" s="80"/>
      <c r="E588" s="80"/>
      <c r="F588" s="80"/>
      <c r="G588" s="80"/>
      <c r="H588" s="101"/>
      <c r="I588" s="80"/>
      <c r="J588" s="80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1:26" ht="12.75" customHeight="1">
      <c r="A589" s="77"/>
      <c r="B589" s="77"/>
      <c r="C589" s="80"/>
      <c r="D589" s="80"/>
      <c r="E589" s="80"/>
      <c r="F589" s="80"/>
      <c r="G589" s="80"/>
      <c r="H589" s="101"/>
      <c r="I589" s="80"/>
      <c r="J589" s="80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1:26" ht="12.75" customHeight="1">
      <c r="A590" s="77"/>
      <c r="B590" s="77"/>
      <c r="C590" s="80"/>
      <c r="D590" s="80"/>
      <c r="E590" s="80"/>
      <c r="F590" s="80"/>
      <c r="G590" s="80"/>
      <c r="H590" s="101"/>
      <c r="I590" s="80"/>
      <c r="J590" s="80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1:26" ht="12.75" customHeight="1">
      <c r="A591" s="77"/>
      <c r="B591" s="77"/>
      <c r="C591" s="80"/>
      <c r="D591" s="80"/>
      <c r="E591" s="80"/>
      <c r="F591" s="80"/>
      <c r="G591" s="80"/>
      <c r="H591" s="101"/>
      <c r="I591" s="80"/>
      <c r="J591" s="80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1:26" ht="12.75" customHeight="1">
      <c r="A592" s="77"/>
      <c r="B592" s="77"/>
      <c r="C592" s="80"/>
      <c r="D592" s="80"/>
      <c r="E592" s="80"/>
      <c r="F592" s="80"/>
      <c r="G592" s="80"/>
      <c r="H592" s="101"/>
      <c r="I592" s="80"/>
      <c r="J592" s="80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1:26" ht="12.75" customHeight="1">
      <c r="A593" s="77"/>
      <c r="B593" s="77"/>
      <c r="C593" s="80"/>
      <c r="D593" s="80"/>
      <c r="E593" s="80"/>
      <c r="F593" s="80"/>
      <c r="G593" s="80"/>
      <c r="H593" s="101"/>
      <c r="I593" s="80"/>
      <c r="J593" s="80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1:26" ht="12.75" customHeight="1">
      <c r="A594" s="77"/>
      <c r="B594" s="77"/>
      <c r="C594" s="80"/>
      <c r="D594" s="80"/>
      <c r="E594" s="80"/>
      <c r="F594" s="80"/>
      <c r="G594" s="80"/>
      <c r="H594" s="101"/>
      <c r="I594" s="80"/>
      <c r="J594" s="80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1:26" ht="12.75" customHeight="1">
      <c r="A595" s="77"/>
      <c r="B595" s="77"/>
      <c r="C595" s="80"/>
      <c r="D595" s="80"/>
      <c r="E595" s="80"/>
      <c r="F595" s="80"/>
      <c r="G595" s="80"/>
      <c r="H595" s="101"/>
      <c r="I595" s="80"/>
      <c r="J595" s="80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1:26" ht="12.75" customHeight="1">
      <c r="A596" s="77"/>
      <c r="B596" s="77"/>
      <c r="C596" s="80"/>
      <c r="D596" s="80"/>
      <c r="E596" s="80"/>
      <c r="F596" s="80"/>
      <c r="G596" s="80"/>
      <c r="H596" s="101"/>
      <c r="I596" s="80"/>
      <c r="J596" s="80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1:26" ht="12.75" customHeight="1">
      <c r="A597" s="77"/>
      <c r="B597" s="77"/>
      <c r="C597" s="80"/>
      <c r="D597" s="80"/>
      <c r="E597" s="80"/>
      <c r="F597" s="80"/>
      <c r="G597" s="80"/>
      <c r="H597" s="101"/>
      <c r="I597" s="80"/>
      <c r="J597" s="80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1:26" ht="12.75" customHeight="1">
      <c r="A598" s="77"/>
      <c r="B598" s="77"/>
      <c r="C598" s="80"/>
      <c r="D598" s="80"/>
      <c r="E598" s="80"/>
      <c r="F598" s="80"/>
      <c r="G598" s="80"/>
      <c r="H598" s="101"/>
      <c r="I598" s="80"/>
      <c r="J598" s="80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1:26" ht="12.75" customHeight="1">
      <c r="A599" s="77"/>
      <c r="B599" s="77"/>
      <c r="C599" s="80"/>
      <c r="D599" s="80"/>
      <c r="E599" s="80"/>
      <c r="F599" s="80"/>
      <c r="G599" s="80"/>
      <c r="H599" s="101"/>
      <c r="I599" s="80"/>
      <c r="J599" s="80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1:26" ht="12.75" customHeight="1">
      <c r="A600" s="77"/>
      <c r="B600" s="77"/>
      <c r="C600" s="80"/>
      <c r="D600" s="80"/>
      <c r="E600" s="80"/>
      <c r="F600" s="80"/>
      <c r="G600" s="80"/>
      <c r="H600" s="101"/>
      <c r="I600" s="80"/>
      <c r="J600" s="80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1:26" ht="12.75" customHeight="1">
      <c r="A601" s="77"/>
      <c r="B601" s="77"/>
      <c r="C601" s="80"/>
      <c r="D601" s="80"/>
      <c r="E601" s="80"/>
      <c r="F601" s="80"/>
      <c r="G601" s="80"/>
      <c r="H601" s="101"/>
      <c r="I601" s="80"/>
      <c r="J601" s="80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1:26" ht="12.75" customHeight="1">
      <c r="A602" s="77"/>
      <c r="B602" s="77"/>
      <c r="C602" s="80"/>
      <c r="D602" s="80"/>
      <c r="E602" s="80"/>
      <c r="F602" s="80"/>
      <c r="G602" s="80"/>
      <c r="H602" s="101"/>
      <c r="I602" s="80"/>
      <c r="J602" s="80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1:26" ht="12.75" customHeight="1">
      <c r="A603" s="77"/>
      <c r="B603" s="77"/>
      <c r="C603" s="80"/>
      <c r="D603" s="80"/>
      <c r="E603" s="80"/>
      <c r="F603" s="80"/>
      <c r="G603" s="80"/>
      <c r="H603" s="101"/>
      <c r="I603" s="80"/>
      <c r="J603" s="80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1:26" ht="12.75" customHeight="1">
      <c r="A604" s="77"/>
      <c r="B604" s="77"/>
      <c r="C604" s="80"/>
      <c r="D604" s="80"/>
      <c r="E604" s="80"/>
      <c r="F604" s="80"/>
      <c r="G604" s="80"/>
      <c r="H604" s="101"/>
      <c r="I604" s="80"/>
      <c r="J604" s="80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1:26" ht="12.75" customHeight="1">
      <c r="A605" s="77"/>
      <c r="B605" s="77"/>
      <c r="C605" s="80"/>
      <c r="D605" s="80"/>
      <c r="E605" s="80"/>
      <c r="F605" s="80"/>
      <c r="G605" s="80"/>
      <c r="H605" s="101"/>
      <c r="I605" s="80"/>
      <c r="J605" s="80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1:26" ht="12.75" customHeight="1">
      <c r="A606" s="77"/>
      <c r="B606" s="77"/>
      <c r="C606" s="80"/>
      <c r="D606" s="80"/>
      <c r="E606" s="80"/>
      <c r="F606" s="80"/>
      <c r="G606" s="80"/>
      <c r="H606" s="101"/>
      <c r="I606" s="80"/>
      <c r="J606" s="80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1:26" ht="12.75" customHeight="1">
      <c r="A607" s="77"/>
      <c r="B607" s="77"/>
      <c r="C607" s="80"/>
      <c r="D607" s="80"/>
      <c r="E607" s="80"/>
      <c r="F607" s="80"/>
      <c r="G607" s="80"/>
      <c r="H607" s="101"/>
      <c r="I607" s="80"/>
      <c r="J607" s="80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1:26" ht="12.75" customHeight="1">
      <c r="A608" s="77"/>
      <c r="B608" s="77"/>
      <c r="C608" s="80"/>
      <c r="D608" s="80"/>
      <c r="E608" s="80"/>
      <c r="F608" s="80"/>
      <c r="G608" s="80"/>
      <c r="H608" s="101"/>
      <c r="I608" s="80"/>
      <c r="J608" s="80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1:26" ht="12.75" customHeight="1">
      <c r="A609" s="77"/>
      <c r="B609" s="77"/>
      <c r="C609" s="80"/>
      <c r="D609" s="80"/>
      <c r="E609" s="80"/>
      <c r="F609" s="80"/>
      <c r="G609" s="80"/>
      <c r="H609" s="101"/>
      <c r="I609" s="80"/>
      <c r="J609" s="80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1:26" ht="12.75" customHeight="1">
      <c r="A610" s="77"/>
      <c r="B610" s="77"/>
      <c r="C610" s="80"/>
      <c r="D610" s="80"/>
      <c r="E610" s="80"/>
      <c r="F610" s="80"/>
      <c r="G610" s="80"/>
      <c r="H610" s="101"/>
      <c r="I610" s="80"/>
      <c r="J610" s="80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1:26" ht="12.75" customHeight="1">
      <c r="A611" s="77"/>
      <c r="B611" s="77"/>
      <c r="C611" s="80"/>
      <c r="D611" s="80"/>
      <c r="E611" s="80"/>
      <c r="F611" s="80"/>
      <c r="G611" s="80"/>
      <c r="H611" s="101"/>
      <c r="I611" s="80"/>
      <c r="J611" s="80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1:26" ht="12.75" customHeight="1">
      <c r="A612" s="77"/>
      <c r="B612" s="77"/>
      <c r="C612" s="80"/>
      <c r="D612" s="80"/>
      <c r="E612" s="80"/>
      <c r="F612" s="80"/>
      <c r="G612" s="80"/>
      <c r="H612" s="101"/>
      <c r="I612" s="80"/>
      <c r="J612" s="80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1:26" ht="12.75" customHeight="1">
      <c r="A613" s="77"/>
      <c r="B613" s="77"/>
      <c r="C613" s="80"/>
      <c r="D613" s="80"/>
      <c r="E613" s="80"/>
      <c r="F613" s="80"/>
      <c r="G613" s="80"/>
      <c r="H613" s="101"/>
      <c r="I613" s="80"/>
      <c r="J613" s="80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1:26" ht="12.75" customHeight="1">
      <c r="A614" s="77"/>
      <c r="B614" s="77"/>
      <c r="C614" s="80"/>
      <c r="D614" s="80"/>
      <c r="E614" s="80"/>
      <c r="F614" s="80"/>
      <c r="G614" s="80"/>
      <c r="H614" s="101"/>
      <c r="I614" s="80"/>
      <c r="J614" s="80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1:26" ht="12.75" customHeight="1">
      <c r="A615" s="77"/>
      <c r="B615" s="77"/>
      <c r="C615" s="80"/>
      <c r="D615" s="80"/>
      <c r="E615" s="80"/>
      <c r="F615" s="80"/>
      <c r="G615" s="80"/>
      <c r="H615" s="101"/>
      <c r="I615" s="80"/>
      <c r="J615" s="80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1:26" ht="12.75" customHeight="1">
      <c r="A616" s="77"/>
      <c r="B616" s="77"/>
      <c r="C616" s="80"/>
      <c r="D616" s="80"/>
      <c r="E616" s="80"/>
      <c r="F616" s="80"/>
      <c r="G616" s="80"/>
      <c r="H616" s="101"/>
      <c r="I616" s="80"/>
      <c r="J616" s="80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1:26" ht="12.75" customHeight="1">
      <c r="A617" s="77"/>
      <c r="B617" s="77"/>
      <c r="C617" s="80"/>
      <c r="D617" s="80"/>
      <c r="E617" s="80"/>
      <c r="F617" s="80"/>
      <c r="G617" s="80"/>
      <c r="H617" s="101"/>
      <c r="I617" s="80"/>
      <c r="J617" s="80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1:26" ht="12.75" customHeight="1">
      <c r="A618" s="77"/>
      <c r="B618" s="77"/>
      <c r="C618" s="80"/>
      <c r="D618" s="80"/>
      <c r="E618" s="80"/>
      <c r="F618" s="80"/>
      <c r="G618" s="80"/>
      <c r="H618" s="101"/>
      <c r="I618" s="80"/>
      <c r="J618" s="80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1:26" ht="12.75" customHeight="1">
      <c r="A619" s="77"/>
      <c r="B619" s="77"/>
      <c r="C619" s="80"/>
      <c r="D619" s="80"/>
      <c r="E619" s="80"/>
      <c r="F619" s="80"/>
      <c r="G619" s="80"/>
      <c r="H619" s="101"/>
      <c r="I619" s="80"/>
      <c r="J619" s="80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1:26" ht="12.75" customHeight="1">
      <c r="A620" s="77"/>
      <c r="B620" s="77"/>
      <c r="C620" s="80"/>
      <c r="D620" s="80"/>
      <c r="E620" s="80"/>
      <c r="F620" s="80"/>
      <c r="G620" s="80"/>
      <c r="H620" s="101"/>
      <c r="I620" s="80"/>
      <c r="J620" s="80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1:26" ht="12.75" customHeight="1">
      <c r="A621" s="77"/>
      <c r="B621" s="77"/>
      <c r="C621" s="80"/>
      <c r="D621" s="80"/>
      <c r="E621" s="80"/>
      <c r="F621" s="80"/>
      <c r="G621" s="80"/>
      <c r="H621" s="101"/>
      <c r="I621" s="80"/>
      <c r="J621" s="80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1:26" ht="12.75" customHeight="1">
      <c r="A622" s="77"/>
      <c r="B622" s="77"/>
      <c r="C622" s="80"/>
      <c r="D622" s="80"/>
      <c r="E622" s="80"/>
      <c r="F622" s="80"/>
      <c r="G622" s="80"/>
      <c r="H622" s="101"/>
      <c r="I622" s="80"/>
      <c r="J622" s="80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1:26" ht="12.75" customHeight="1">
      <c r="A623" s="77"/>
      <c r="B623" s="77"/>
      <c r="C623" s="80"/>
      <c r="D623" s="80"/>
      <c r="E623" s="80"/>
      <c r="F623" s="80"/>
      <c r="G623" s="80"/>
      <c r="H623" s="101"/>
      <c r="I623" s="80"/>
      <c r="J623" s="80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1:26" ht="12.75" customHeight="1">
      <c r="A624" s="77"/>
      <c r="B624" s="77"/>
      <c r="C624" s="80"/>
      <c r="D624" s="80"/>
      <c r="E624" s="80"/>
      <c r="F624" s="80"/>
      <c r="G624" s="80"/>
      <c r="H624" s="101"/>
      <c r="I624" s="80"/>
      <c r="J624" s="80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1:26" ht="12.75" customHeight="1">
      <c r="A625" s="77"/>
      <c r="B625" s="77"/>
      <c r="C625" s="80"/>
      <c r="D625" s="80"/>
      <c r="E625" s="80"/>
      <c r="F625" s="80"/>
      <c r="G625" s="80"/>
      <c r="H625" s="101"/>
      <c r="I625" s="80"/>
      <c r="J625" s="80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1:26" ht="12.75" customHeight="1">
      <c r="A626" s="77"/>
      <c r="B626" s="77"/>
      <c r="C626" s="80"/>
      <c r="D626" s="80"/>
      <c r="E626" s="80"/>
      <c r="F626" s="80"/>
      <c r="G626" s="80"/>
      <c r="H626" s="101"/>
      <c r="I626" s="80"/>
      <c r="J626" s="80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1:26" ht="12.75" customHeight="1">
      <c r="A627" s="77"/>
      <c r="B627" s="77"/>
      <c r="C627" s="80"/>
      <c r="D627" s="80"/>
      <c r="E627" s="80"/>
      <c r="F627" s="80"/>
      <c r="G627" s="80"/>
      <c r="H627" s="101"/>
      <c r="I627" s="80"/>
      <c r="J627" s="80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1:26" ht="12.75" customHeight="1">
      <c r="A628" s="77"/>
      <c r="B628" s="77"/>
      <c r="C628" s="80"/>
      <c r="D628" s="80"/>
      <c r="E628" s="80"/>
      <c r="F628" s="80"/>
      <c r="G628" s="80"/>
      <c r="H628" s="101"/>
      <c r="I628" s="80"/>
      <c r="J628" s="80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1:26" ht="12.75" customHeight="1">
      <c r="A629" s="77"/>
      <c r="B629" s="77"/>
      <c r="C629" s="80"/>
      <c r="D629" s="80"/>
      <c r="E629" s="80"/>
      <c r="F629" s="80"/>
      <c r="G629" s="80"/>
      <c r="H629" s="101"/>
      <c r="I629" s="80"/>
      <c r="J629" s="80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1:26" ht="12.75" customHeight="1">
      <c r="A630" s="77"/>
      <c r="B630" s="77"/>
      <c r="C630" s="80"/>
      <c r="D630" s="80"/>
      <c r="E630" s="80"/>
      <c r="F630" s="80"/>
      <c r="G630" s="80"/>
      <c r="H630" s="101"/>
      <c r="I630" s="80"/>
      <c r="J630" s="80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1:26" ht="12.75" customHeight="1">
      <c r="A631" s="77"/>
      <c r="B631" s="77"/>
      <c r="C631" s="80"/>
      <c r="D631" s="80"/>
      <c r="E631" s="80"/>
      <c r="F631" s="80"/>
      <c r="G631" s="80"/>
      <c r="H631" s="101"/>
      <c r="I631" s="80"/>
      <c r="J631" s="80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1:26" ht="12.75" customHeight="1">
      <c r="A632" s="77"/>
      <c r="B632" s="77"/>
      <c r="C632" s="80"/>
      <c r="D632" s="80"/>
      <c r="E632" s="80"/>
      <c r="F632" s="80"/>
      <c r="G632" s="80"/>
      <c r="H632" s="101"/>
      <c r="I632" s="80"/>
      <c r="J632" s="80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1:26" ht="12.75" customHeight="1">
      <c r="A633" s="77"/>
      <c r="B633" s="77"/>
      <c r="C633" s="80"/>
      <c r="D633" s="80"/>
      <c r="E633" s="80"/>
      <c r="F633" s="80"/>
      <c r="G633" s="80"/>
      <c r="H633" s="101"/>
      <c r="I633" s="80"/>
      <c r="J633" s="80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1:26" ht="12.75" customHeight="1">
      <c r="A634" s="77"/>
      <c r="B634" s="77"/>
      <c r="C634" s="80"/>
      <c r="D634" s="80"/>
      <c r="E634" s="80"/>
      <c r="F634" s="80"/>
      <c r="G634" s="80"/>
      <c r="H634" s="101"/>
      <c r="I634" s="80"/>
      <c r="J634" s="80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1:26" ht="12.75" customHeight="1">
      <c r="A635" s="77"/>
      <c r="B635" s="77"/>
      <c r="C635" s="80"/>
      <c r="D635" s="80"/>
      <c r="E635" s="80"/>
      <c r="F635" s="80"/>
      <c r="G635" s="80"/>
      <c r="H635" s="101"/>
      <c r="I635" s="80"/>
      <c r="J635" s="80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1:26" ht="12.75" customHeight="1">
      <c r="A636" s="77"/>
      <c r="B636" s="77"/>
      <c r="C636" s="80"/>
      <c r="D636" s="80"/>
      <c r="E636" s="80"/>
      <c r="F636" s="80"/>
      <c r="G636" s="80"/>
      <c r="H636" s="101"/>
      <c r="I636" s="80"/>
      <c r="J636" s="80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1:26" ht="12.75" customHeight="1">
      <c r="A637" s="77"/>
      <c r="B637" s="77"/>
      <c r="C637" s="80"/>
      <c r="D637" s="80"/>
      <c r="E637" s="80"/>
      <c r="F637" s="80"/>
      <c r="G637" s="80"/>
      <c r="H637" s="101"/>
      <c r="I637" s="80"/>
      <c r="J637" s="80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1:26" ht="12.75" customHeight="1">
      <c r="A638" s="77"/>
      <c r="B638" s="77"/>
      <c r="C638" s="80"/>
      <c r="D638" s="80"/>
      <c r="E638" s="80"/>
      <c r="F638" s="80"/>
      <c r="G638" s="80"/>
      <c r="H638" s="101"/>
      <c r="I638" s="80"/>
      <c r="J638" s="80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1:26" ht="12.75" customHeight="1">
      <c r="A639" s="77"/>
      <c r="B639" s="77"/>
      <c r="C639" s="80"/>
      <c r="D639" s="80"/>
      <c r="E639" s="80"/>
      <c r="F639" s="80"/>
      <c r="G639" s="80"/>
      <c r="H639" s="101"/>
      <c r="I639" s="80"/>
      <c r="J639" s="80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1:26" ht="12.75" customHeight="1">
      <c r="A640" s="77"/>
      <c r="B640" s="77"/>
      <c r="C640" s="80"/>
      <c r="D640" s="80"/>
      <c r="E640" s="80"/>
      <c r="F640" s="80"/>
      <c r="G640" s="80"/>
      <c r="H640" s="101"/>
      <c r="I640" s="80"/>
      <c r="J640" s="80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1:26" ht="12.75" customHeight="1">
      <c r="A641" s="77"/>
      <c r="B641" s="77"/>
      <c r="C641" s="80"/>
      <c r="D641" s="80"/>
      <c r="E641" s="80"/>
      <c r="F641" s="80"/>
      <c r="G641" s="80"/>
      <c r="H641" s="101"/>
      <c r="I641" s="80"/>
      <c r="J641" s="80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1:26" ht="12.75" customHeight="1">
      <c r="A642" s="77"/>
      <c r="B642" s="77"/>
      <c r="C642" s="80"/>
      <c r="D642" s="80"/>
      <c r="E642" s="80"/>
      <c r="F642" s="80"/>
      <c r="G642" s="80"/>
      <c r="H642" s="101"/>
      <c r="I642" s="80"/>
      <c r="J642" s="80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1:26" ht="12.75" customHeight="1">
      <c r="A643" s="77"/>
      <c r="B643" s="77"/>
      <c r="C643" s="80"/>
      <c r="D643" s="80"/>
      <c r="E643" s="80"/>
      <c r="F643" s="80"/>
      <c r="G643" s="80"/>
      <c r="H643" s="101"/>
      <c r="I643" s="80"/>
      <c r="J643" s="80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1:26" ht="12.75" customHeight="1">
      <c r="A644" s="77"/>
      <c r="B644" s="77"/>
      <c r="C644" s="80"/>
      <c r="D644" s="80"/>
      <c r="E644" s="80"/>
      <c r="F644" s="80"/>
      <c r="G644" s="80"/>
      <c r="H644" s="101"/>
      <c r="I644" s="80"/>
      <c r="J644" s="80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1:26" ht="12.75" customHeight="1">
      <c r="A645" s="77"/>
      <c r="B645" s="77"/>
      <c r="C645" s="80"/>
      <c r="D645" s="80"/>
      <c r="E645" s="80"/>
      <c r="F645" s="80"/>
      <c r="G645" s="80"/>
      <c r="H645" s="101"/>
      <c r="I645" s="80"/>
      <c r="J645" s="80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1:26" ht="12.75" customHeight="1">
      <c r="A646" s="77"/>
      <c r="B646" s="77"/>
      <c r="C646" s="80"/>
      <c r="D646" s="80"/>
      <c r="E646" s="80"/>
      <c r="F646" s="80"/>
      <c r="G646" s="80"/>
      <c r="H646" s="101"/>
      <c r="I646" s="80"/>
      <c r="J646" s="80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1:26" ht="12.75" customHeight="1">
      <c r="A647" s="77"/>
      <c r="B647" s="77"/>
      <c r="C647" s="80"/>
      <c r="D647" s="80"/>
      <c r="E647" s="80"/>
      <c r="F647" s="80"/>
      <c r="G647" s="80"/>
      <c r="H647" s="101"/>
      <c r="I647" s="80"/>
      <c r="J647" s="80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1:26" ht="12.75" customHeight="1">
      <c r="A648" s="77"/>
      <c r="B648" s="77"/>
      <c r="C648" s="80"/>
      <c r="D648" s="80"/>
      <c r="E648" s="80"/>
      <c r="F648" s="80"/>
      <c r="G648" s="80"/>
      <c r="H648" s="101"/>
      <c r="I648" s="80"/>
      <c r="J648" s="80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1:26" ht="12.75" customHeight="1">
      <c r="A649" s="77"/>
      <c r="B649" s="77"/>
      <c r="C649" s="80"/>
      <c r="D649" s="80"/>
      <c r="E649" s="80"/>
      <c r="F649" s="80"/>
      <c r="G649" s="80"/>
      <c r="H649" s="101"/>
      <c r="I649" s="80"/>
      <c r="J649" s="80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1:26" ht="12.75" customHeight="1">
      <c r="A650" s="77"/>
      <c r="B650" s="77"/>
      <c r="C650" s="80"/>
      <c r="D650" s="80"/>
      <c r="E650" s="80"/>
      <c r="F650" s="80"/>
      <c r="G650" s="80"/>
      <c r="H650" s="101"/>
      <c r="I650" s="80"/>
      <c r="J650" s="80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1:26" ht="12.75" customHeight="1">
      <c r="A651" s="77"/>
      <c r="B651" s="77"/>
      <c r="C651" s="80"/>
      <c r="D651" s="80"/>
      <c r="E651" s="80"/>
      <c r="F651" s="80"/>
      <c r="G651" s="80"/>
      <c r="H651" s="101"/>
      <c r="I651" s="80"/>
      <c r="J651" s="80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1:26" ht="12.75" customHeight="1">
      <c r="A652" s="77"/>
      <c r="B652" s="77"/>
      <c r="C652" s="80"/>
      <c r="D652" s="80"/>
      <c r="E652" s="80"/>
      <c r="F652" s="80"/>
      <c r="G652" s="80"/>
      <c r="H652" s="101"/>
      <c r="I652" s="80"/>
      <c r="J652" s="80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1:26" ht="12.75" customHeight="1">
      <c r="A653" s="77"/>
      <c r="B653" s="77"/>
      <c r="C653" s="80"/>
      <c r="D653" s="80"/>
      <c r="E653" s="80"/>
      <c r="F653" s="80"/>
      <c r="G653" s="80"/>
      <c r="H653" s="101"/>
      <c r="I653" s="80"/>
      <c r="J653" s="80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1:26" ht="12.75" customHeight="1">
      <c r="A654" s="77"/>
      <c r="B654" s="77"/>
      <c r="C654" s="80"/>
      <c r="D654" s="80"/>
      <c r="E654" s="80"/>
      <c r="F654" s="80"/>
      <c r="G654" s="80"/>
      <c r="H654" s="101"/>
      <c r="I654" s="80"/>
      <c r="J654" s="80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1:26" ht="12.75" customHeight="1">
      <c r="A655" s="77"/>
      <c r="B655" s="77"/>
      <c r="C655" s="80"/>
      <c r="D655" s="80"/>
      <c r="E655" s="80"/>
      <c r="F655" s="80"/>
      <c r="G655" s="80"/>
      <c r="H655" s="101"/>
      <c r="I655" s="80"/>
      <c r="J655" s="80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1:26" ht="12.75" customHeight="1">
      <c r="A656" s="77"/>
      <c r="B656" s="77"/>
      <c r="C656" s="80"/>
      <c r="D656" s="80"/>
      <c r="E656" s="80"/>
      <c r="F656" s="80"/>
      <c r="G656" s="80"/>
      <c r="H656" s="101"/>
      <c r="I656" s="80"/>
      <c r="J656" s="80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1:26" ht="12.75" customHeight="1">
      <c r="A657" s="77"/>
      <c r="B657" s="77"/>
      <c r="C657" s="80"/>
      <c r="D657" s="80"/>
      <c r="E657" s="80"/>
      <c r="F657" s="80"/>
      <c r="G657" s="80"/>
      <c r="H657" s="101"/>
      <c r="I657" s="80"/>
      <c r="J657" s="80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1:26" ht="12.75" customHeight="1">
      <c r="A658" s="77"/>
      <c r="B658" s="77"/>
      <c r="C658" s="80"/>
      <c r="D658" s="80"/>
      <c r="E658" s="80"/>
      <c r="F658" s="80"/>
      <c r="G658" s="80"/>
      <c r="H658" s="101"/>
      <c r="I658" s="80"/>
      <c r="J658" s="80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1:26" ht="12.75" customHeight="1">
      <c r="A659" s="77"/>
      <c r="B659" s="77"/>
      <c r="C659" s="80"/>
      <c r="D659" s="80"/>
      <c r="E659" s="80"/>
      <c r="F659" s="80"/>
      <c r="G659" s="80"/>
      <c r="H659" s="101"/>
      <c r="I659" s="80"/>
      <c r="J659" s="80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1:26" ht="12.75" customHeight="1">
      <c r="A660" s="77"/>
      <c r="B660" s="77"/>
      <c r="C660" s="80"/>
      <c r="D660" s="80"/>
      <c r="E660" s="80"/>
      <c r="F660" s="80"/>
      <c r="G660" s="80"/>
      <c r="H660" s="101"/>
      <c r="I660" s="80"/>
      <c r="J660" s="80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1:26" ht="12.75" customHeight="1">
      <c r="A661" s="77"/>
      <c r="B661" s="77"/>
      <c r="C661" s="80"/>
      <c r="D661" s="80"/>
      <c r="E661" s="80"/>
      <c r="F661" s="80"/>
      <c r="G661" s="80"/>
      <c r="H661" s="101"/>
      <c r="I661" s="80"/>
      <c r="J661" s="80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1:26" ht="12.75" customHeight="1">
      <c r="A662" s="77"/>
      <c r="B662" s="77"/>
      <c r="C662" s="80"/>
      <c r="D662" s="80"/>
      <c r="E662" s="80"/>
      <c r="F662" s="80"/>
      <c r="G662" s="80"/>
      <c r="H662" s="101"/>
      <c r="I662" s="80"/>
      <c r="J662" s="80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1:26" ht="12.75" customHeight="1">
      <c r="A663" s="77"/>
      <c r="B663" s="77"/>
      <c r="C663" s="80"/>
      <c r="D663" s="80"/>
      <c r="E663" s="80"/>
      <c r="F663" s="80"/>
      <c r="G663" s="80"/>
      <c r="H663" s="101"/>
      <c r="I663" s="80"/>
      <c r="J663" s="80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1:26" ht="12.75" customHeight="1">
      <c r="A664" s="77"/>
      <c r="B664" s="77"/>
      <c r="C664" s="80"/>
      <c r="D664" s="80"/>
      <c r="E664" s="80"/>
      <c r="F664" s="80"/>
      <c r="G664" s="80"/>
      <c r="H664" s="101"/>
      <c r="I664" s="80"/>
      <c r="J664" s="80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1:26" ht="12.75" customHeight="1">
      <c r="A665" s="77"/>
      <c r="B665" s="77"/>
      <c r="C665" s="80"/>
      <c r="D665" s="80"/>
      <c r="E665" s="80"/>
      <c r="F665" s="80"/>
      <c r="G665" s="80"/>
      <c r="H665" s="101"/>
      <c r="I665" s="80"/>
      <c r="J665" s="80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1:26" ht="12.75" customHeight="1">
      <c r="A666" s="77"/>
      <c r="B666" s="77"/>
      <c r="C666" s="80"/>
      <c r="D666" s="80"/>
      <c r="E666" s="80"/>
      <c r="F666" s="80"/>
      <c r="G666" s="80"/>
      <c r="H666" s="101"/>
      <c r="I666" s="80"/>
      <c r="J666" s="80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1:26" ht="12.75" customHeight="1">
      <c r="A667" s="77"/>
      <c r="B667" s="77"/>
      <c r="C667" s="80"/>
      <c r="D667" s="80"/>
      <c r="E667" s="80"/>
      <c r="F667" s="80"/>
      <c r="G667" s="80"/>
      <c r="H667" s="101"/>
      <c r="I667" s="80"/>
      <c r="J667" s="80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1:26" ht="12.75" customHeight="1">
      <c r="A668" s="77"/>
      <c r="B668" s="77"/>
      <c r="C668" s="80"/>
      <c r="D668" s="80"/>
      <c r="E668" s="80"/>
      <c r="F668" s="80"/>
      <c r="G668" s="80"/>
      <c r="H668" s="101"/>
      <c r="I668" s="80"/>
      <c r="J668" s="80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1:26" ht="12.75" customHeight="1">
      <c r="A669" s="77"/>
      <c r="B669" s="77"/>
      <c r="C669" s="80"/>
      <c r="D669" s="80"/>
      <c r="E669" s="80"/>
      <c r="F669" s="80"/>
      <c r="G669" s="80"/>
      <c r="H669" s="101"/>
      <c r="I669" s="80"/>
      <c r="J669" s="80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1:26" ht="12.75" customHeight="1">
      <c r="A670" s="77"/>
      <c r="B670" s="77"/>
      <c r="C670" s="80"/>
      <c r="D670" s="80"/>
      <c r="E670" s="80"/>
      <c r="F670" s="80"/>
      <c r="G670" s="80"/>
      <c r="H670" s="101"/>
      <c r="I670" s="80"/>
      <c r="J670" s="80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1:26" ht="12.75" customHeight="1">
      <c r="A671" s="77"/>
      <c r="B671" s="77"/>
      <c r="C671" s="80"/>
      <c r="D671" s="80"/>
      <c r="E671" s="80"/>
      <c r="F671" s="80"/>
      <c r="G671" s="80"/>
      <c r="H671" s="101"/>
      <c r="I671" s="80"/>
      <c r="J671" s="80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1:26" ht="12.75" customHeight="1">
      <c r="A672" s="77"/>
      <c r="B672" s="77"/>
      <c r="C672" s="80"/>
      <c r="D672" s="80"/>
      <c r="E672" s="80"/>
      <c r="F672" s="80"/>
      <c r="G672" s="80"/>
      <c r="H672" s="101"/>
      <c r="I672" s="80"/>
      <c r="J672" s="80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1:26" ht="12.75" customHeight="1">
      <c r="A673" s="77"/>
      <c r="B673" s="77"/>
      <c r="C673" s="80"/>
      <c r="D673" s="80"/>
      <c r="E673" s="80"/>
      <c r="F673" s="80"/>
      <c r="G673" s="80"/>
      <c r="H673" s="101"/>
      <c r="I673" s="80"/>
      <c r="J673" s="80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1:26" ht="12.75" customHeight="1">
      <c r="A674" s="77"/>
      <c r="B674" s="77"/>
      <c r="C674" s="80"/>
      <c r="D674" s="80"/>
      <c r="E674" s="80"/>
      <c r="F674" s="80"/>
      <c r="G674" s="80"/>
      <c r="H674" s="101"/>
      <c r="I674" s="80"/>
      <c r="J674" s="80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1:26" ht="12.75" customHeight="1">
      <c r="A675" s="77"/>
      <c r="B675" s="77"/>
      <c r="C675" s="80"/>
      <c r="D675" s="80"/>
      <c r="E675" s="80"/>
      <c r="F675" s="80"/>
      <c r="G675" s="80"/>
      <c r="H675" s="101"/>
      <c r="I675" s="80"/>
      <c r="J675" s="80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1:26" ht="12.75" customHeight="1">
      <c r="A676" s="77"/>
      <c r="B676" s="77"/>
      <c r="C676" s="80"/>
      <c r="D676" s="80"/>
      <c r="E676" s="80"/>
      <c r="F676" s="80"/>
      <c r="G676" s="80"/>
      <c r="H676" s="101"/>
      <c r="I676" s="80"/>
      <c r="J676" s="80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1:26" ht="12.75" customHeight="1">
      <c r="A677" s="77"/>
      <c r="B677" s="77"/>
      <c r="C677" s="80"/>
      <c r="D677" s="80"/>
      <c r="E677" s="80"/>
      <c r="F677" s="80"/>
      <c r="G677" s="80"/>
      <c r="H677" s="101"/>
      <c r="I677" s="80"/>
      <c r="J677" s="80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1:26" ht="12.75" customHeight="1">
      <c r="A678" s="77"/>
      <c r="B678" s="77"/>
      <c r="C678" s="80"/>
      <c r="D678" s="80"/>
      <c r="E678" s="80"/>
      <c r="F678" s="80"/>
      <c r="G678" s="80"/>
      <c r="H678" s="101"/>
      <c r="I678" s="80"/>
      <c r="J678" s="80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1:26" ht="12.75" customHeight="1">
      <c r="A679" s="77"/>
      <c r="B679" s="77"/>
      <c r="C679" s="80"/>
      <c r="D679" s="80"/>
      <c r="E679" s="80"/>
      <c r="F679" s="80"/>
      <c r="G679" s="80"/>
      <c r="H679" s="101"/>
      <c r="I679" s="80"/>
      <c r="J679" s="80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1:26" ht="12.75" customHeight="1">
      <c r="A680" s="77"/>
      <c r="B680" s="77"/>
      <c r="C680" s="80"/>
      <c r="D680" s="80"/>
      <c r="E680" s="80"/>
      <c r="F680" s="80"/>
      <c r="G680" s="80"/>
      <c r="H680" s="101"/>
      <c r="I680" s="80"/>
      <c r="J680" s="80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1:26" ht="12.75" customHeight="1">
      <c r="A681" s="77"/>
      <c r="B681" s="77"/>
      <c r="C681" s="80"/>
      <c r="D681" s="80"/>
      <c r="E681" s="80"/>
      <c r="F681" s="80"/>
      <c r="G681" s="80"/>
      <c r="H681" s="101"/>
      <c r="I681" s="80"/>
      <c r="J681" s="80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1:26" ht="12.75" customHeight="1">
      <c r="A682" s="77"/>
      <c r="B682" s="77"/>
      <c r="C682" s="80"/>
      <c r="D682" s="80"/>
      <c r="E682" s="80"/>
      <c r="F682" s="80"/>
      <c r="G682" s="80"/>
      <c r="H682" s="101"/>
      <c r="I682" s="80"/>
      <c r="J682" s="80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1:26" ht="12.75" customHeight="1">
      <c r="A683" s="77"/>
      <c r="B683" s="77"/>
      <c r="C683" s="80"/>
      <c r="D683" s="80"/>
      <c r="E683" s="80"/>
      <c r="F683" s="80"/>
      <c r="G683" s="80"/>
      <c r="H683" s="101"/>
      <c r="I683" s="80"/>
      <c r="J683" s="80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1:26" ht="12.75" customHeight="1">
      <c r="A684" s="77"/>
      <c r="B684" s="77"/>
      <c r="C684" s="80"/>
      <c r="D684" s="80"/>
      <c r="E684" s="80"/>
      <c r="F684" s="80"/>
      <c r="G684" s="80"/>
      <c r="H684" s="101"/>
      <c r="I684" s="80"/>
      <c r="J684" s="80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1:26" ht="12.75" customHeight="1">
      <c r="A685" s="77"/>
      <c r="B685" s="77"/>
      <c r="C685" s="80"/>
      <c r="D685" s="80"/>
      <c r="E685" s="80"/>
      <c r="F685" s="80"/>
      <c r="G685" s="80"/>
      <c r="H685" s="101"/>
      <c r="I685" s="80"/>
      <c r="J685" s="80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1:26" ht="12.75" customHeight="1">
      <c r="A686" s="77"/>
      <c r="B686" s="77"/>
      <c r="C686" s="80"/>
      <c r="D686" s="80"/>
      <c r="E686" s="80"/>
      <c r="F686" s="80"/>
      <c r="G686" s="80"/>
      <c r="H686" s="101"/>
      <c r="I686" s="80"/>
      <c r="J686" s="80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1:26" ht="12.75" customHeight="1">
      <c r="A687" s="77"/>
      <c r="B687" s="77"/>
      <c r="C687" s="80"/>
      <c r="D687" s="80"/>
      <c r="E687" s="80"/>
      <c r="F687" s="80"/>
      <c r="G687" s="80"/>
      <c r="H687" s="101"/>
      <c r="I687" s="80"/>
      <c r="J687" s="80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1:26" ht="12.75" customHeight="1">
      <c r="A688" s="77"/>
      <c r="B688" s="77"/>
      <c r="C688" s="80"/>
      <c r="D688" s="80"/>
      <c r="E688" s="80"/>
      <c r="F688" s="80"/>
      <c r="G688" s="80"/>
      <c r="H688" s="101"/>
      <c r="I688" s="80"/>
      <c r="J688" s="80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1:26" ht="12.75" customHeight="1">
      <c r="A689" s="77"/>
      <c r="B689" s="77"/>
      <c r="C689" s="80"/>
      <c r="D689" s="80"/>
      <c r="E689" s="80"/>
      <c r="F689" s="80"/>
      <c r="G689" s="80"/>
      <c r="H689" s="101"/>
      <c r="I689" s="80"/>
      <c r="J689" s="80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1:26" ht="12.75" customHeight="1">
      <c r="A690" s="77"/>
      <c r="B690" s="77"/>
      <c r="C690" s="80"/>
      <c r="D690" s="80"/>
      <c r="E690" s="80"/>
      <c r="F690" s="80"/>
      <c r="G690" s="80"/>
      <c r="H690" s="101"/>
      <c r="I690" s="80"/>
      <c r="J690" s="80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1:26" ht="12.75" customHeight="1">
      <c r="A691" s="77"/>
      <c r="B691" s="77"/>
      <c r="C691" s="80"/>
      <c r="D691" s="80"/>
      <c r="E691" s="80"/>
      <c r="F691" s="80"/>
      <c r="G691" s="80"/>
      <c r="H691" s="101"/>
      <c r="I691" s="80"/>
      <c r="J691" s="80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1:26" ht="12.75" customHeight="1">
      <c r="A692" s="77"/>
      <c r="B692" s="77"/>
      <c r="C692" s="80"/>
      <c r="D692" s="80"/>
      <c r="E692" s="80"/>
      <c r="F692" s="80"/>
      <c r="G692" s="80"/>
      <c r="H692" s="101"/>
      <c r="I692" s="80"/>
      <c r="J692" s="80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1:26" ht="12.75" customHeight="1">
      <c r="A693" s="77"/>
      <c r="B693" s="77"/>
      <c r="C693" s="80"/>
      <c r="D693" s="80"/>
      <c r="E693" s="80"/>
      <c r="F693" s="80"/>
      <c r="G693" s="80"/>
      <c r="H693" s="101"/>
      <c r="I693" s="80"/>
      <c r="J693" s="80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1:26" ht="12.75" customHeight="1">
      <c r="A694" s="77"/>
      <c r="B694" s="77"/>
      <c r="C694" s="80"/>
      <c r="D694" s="80"/>
      <c r="E694" s="80"/>
      <c r="F694" s="80"/>
      <c r="G694" s="80"/>
      <c r="H694" s="101"/>
      <c r="I694" s="80"/>
      <c r="J694" s="80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1:26" ht="12.75" customHeight="1">
      <c r="A695" s="77"/>
      <c r="B695" s="77"/>
      <c r="C695" s="80"/>
      <c r="D695" s="80"/>
      <c r="E695" s="80"/>
      <c r="F695" s="80"/>
      <c r="G695" s="80"/>
      <c r="H695" s="101"/>
      <c r="I695" s="80"/>
      <c r="J695" s="80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1:26" ht="12.75" customHeight="1">
      <c r="A696" s="77"/>
      <c r="B696" s="77"/>
      <c r="C696" s="80"/>
      <c r="D696" s="80"/>
      <c r="E696" s="80"/>
      <c r="F696" s="80"/>
      <c r="G696" s="80"/>
      <c r="H696" s="101"/>
      <c r="I696" s="80"/>
      <c r="J696" s="80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1:26" ht="12.75" customHeight="1">
      <c r="A697" s="77"/>
      <c r="B697" s="77"/>
      <c r="C697" s="80"/>
      <c r="D697" s="80"/>
      <c r="E697" s="80"/>
      <c r="F697" s="80"/>
      <c r="G697" s="80"/>
      <c r="H697" s="101"/>
      <c r="I697" s="80"/>
      <c r="J697" s="80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1:26" ht="12.75" customHeight="1">
      <c r="A698" s="77"/>
      <c r="B698" s="77"/>
      <c r="C698" s="80"/>
      <c r="D698" s="80"/>
      <c r="E698" s="80"/>
      <c r="F698" s="80"/>
      <c r="G698" s="80"/>
      <c r="H698" s="101"/>
      <c r="I698" s="80"/>
      <c r="J698" s="80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1:26" ht="12.75" customHeight="1">
      <c r="A699" s="77"/>
      <c r="B699" s="77"/>
      <c r="C699" s="80"/>
      <c r="D699" s="80"/>
      <c r="E699" s="80"/>
      <c r="F699" s="80"/>
      <c r="G699" s="80"/>
      <c r="H699" s="101"/>
      <c r="I699" s="80"/>
      <c r="J699" s="80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1:26" ht="12.75" customHeight="1">
      <c r="A700" s="77"/>
      <c r="B700" s="77"/>
      <c r="C700" s="80"/>
      <c r="D700" s="80"/>
      <c r="E700" s="80"/>
      <c r="F700" s="80"/>
      <c r="G700" s="80"/>
      <c r="H700" s="101"/>
      <c r="I700" s="80"/>
      <c r="J700" s="80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1:26" ht="12.75" customHeight="1">
      <c r="A701" s="77"/>
      <c r="B701" s="77"/>
      <c r="C701" s="80"/>
      <c r="D701" s="80"/>
      <c r="E701" s="80"/>
      <c r="F701" s="80"/>
      <c r="G701" s="80"/>
      <c r="H701" s="101"/>
      <c r="I701" s="80"/>
      <c r="J701" s="80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1:26" ht="12.75" customHeight="1">
      <c r="A702" s="77"/>
      <c r="B702" s="77"/>
      <c r="C702" s="80"/>
      <c r="D702" s="80"/>
      <c r="E702" s="80"/>
      <c r="F702" s="80"/>
      <c r="G702" s="80"/>
      <c r="H702" s="101"/>
      <c r="I702" s="80"/>
      <c r="J702" s="80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1:26" ht="12.75" customHeight="1">
      <c r="A703" s="77"/>
      <c r="B703" s="77"/>
      <c r="C703" s="80"/>
      <c r="D703" s="80"/>
      <c r="E703" s="80"/>
      <c r="F703" s="80"/>
      <c r="G703" s="80"/>
      <c r="H703" s="101"/>
      <c r="I703" s="80"/>
      <c r="J703" s="80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1:26" ht="12.75" customHeight="1">
      <c r="A704" s="77"/>
      <c r="B704" s="77"/>
      <c r="C704" s="80"/>
      <c r="D704" s="80"/>
      <c r="E704" s="80"/>
      <c r="F704" s="80"/>
      <c r="G704" s="80"/>
      <c r="H704" s="101"/>
      <c r="I704" s="80"/>
      <c r="J704" s="80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1:26" ht="12.75" customHeight="1">
      <c r="A705" s="77"/>
      <c r="B705" s="77"/>
      <c r="C705" s="80"/>
      <c r="D705" s="80"/>
      <c r="E705" s="80"/>
      <c r="F705" s="80"/>
      <c r="G705" s="80"/>
      <c r="H705" s="101"/>
      <c r="I705" s="80"/>
      <c r="J705" s="80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1:26" ht="12.75" customHeight="1">
      <c r="A706" s="77"/>
      <c r="B706" s="77"/>
      <c r="C706" s="80"/>
      <c r="D706" s="80"/>
      <c r="E706" s="80"/>
      <c r="F706" s="80"/>
      <c r="G706" s="80"/>
      <c r="H706" s="101"/>
      <c r="I706" s="80"/>
      <c r="J706" s="80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1:26" ht="12.75" customHeight="1">
      <c r="A707" s="77"/>
      <c r="B707" s="77"/>
      <c r="C707" s="80"/>
      <c r="D707" s="80"/>
      <c r="E707" s="80"/>
      <c r="F707" s="80"/>
      <c r="G707" s="80"/>
      <c r="H707" s="101"/>
      <c r="I707" s="80"/>
      <c r="J707" s="80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1:26" ht="12.75" customHeight="1">
      <c r="A708" s="77"/>
      <c r="B708" s="77"/>
      <c r="C708" s="80"/>
      <c r="D708" s="80"/>
      <c r="E708" s="80"/>
      <c r="F708" s="80"/>
      <c r="G708" s="80"/>
      <c r="H708" s="101"/>
      <c r="I708" s="80"/>
      <c r="J708" s="80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1:26" ht="12.75" customHeight="1">
      <c r="A709" s="77"/>
      <c r="B709" s="77"/>
      <c r="C709" s="80"/>
      <c r="D709" s="80"/>
      <c r="E709" s="80"/>
      <c r="F709" s="80"/>
      <c r="G709" s="80"/>
      <c r="H709" s="101"/>
      <c r="I709" s="80"/>
      <c r="J709" s="80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1:26" ht="12.75" customHeight="1">
      <c r="A710" s="77"/>
      <c r="B710" s="77"/>
      <c r="C710" s="80"/>
      <c r="D710" s="80"/>
      <c r="E710" s="80"/>
      <c r="F710" s="80"/>
      <c r="G710" s="80"/>
      <c r="H710" s="101"/>
      <c r="I710" s="80"/>
      <c r="J710" s="80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1:26" ht="12.75" customHeight="1">
      <c r="A711" s="77"/>
      <c r="B711" s="77"/>
      <c r="C711" s="80"/>
      <c r="D711" s="80"/>
      <c r="E711" s="80"/>
      <c r="F711" s="80"/>
      <c r="G711" s="80"/>
      <c r="H711" s="101"/>
      <c r="I711" s="80"/>
      <c r="J711" s="80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1:26" ht="12.75" customHeight="1">
      <c r="A712" s="77"/>
      <c r="B712" s="77"/>
      <c r="C712" s="80"/>
      <c r="D712" s="80"/>
      <c r="E712" s="80"/>
      <c r="F712" s="80"/>
      <c r="G712" s="80"/>
      <c r="H712" s="101"/>
      <c r="I712" s="80"/>
      <c r="J712" s="80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1:26" ht="12.75" customHeight="1">
      <c r="A713" s="77"/>
      <c r="B713" s="77"/>
      <c r="C713" s="80"/>
      <c r="D713" s="80"/>
      <c r="E713" s="80"/>
      <c r="F713" s="80"/>
      <c r="G713" s="80"/>
      <c r="H713" s="101"/>
      <c r="I713" s="80"/>
      <c r="J713" s="80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1:26" ht="12.75" customHeight="1">
      <c r="A714" s="77"/>
      <c r="B714" s="77"/>
      <c r="C714" s="80"/>
      <c r="D714" s="80"/>
      <c r="E714" s="80"/>
      <c r="F714" s="80"/>
      <c r="G714" s="80"/>
      <c r="H714" s="101"/>
      <c r="I714" s="80"/>
      <c r="J714" s="80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1:26" ht="12.75" customHeight="1">
      <c r="A715" s="77"/>
      <c r="B715" s="77"/>
      <c r="C715" s="80"/>
      <c r="D715" s="80"/>
      <c r="E715" s="80"/>
      <c r="F715" s="80"/>
      <c r="G715" s="80"/>
      <c r="H715" s="101"/>
      <c r="I715" s="80"/>
      <c r="J715" s="80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1:26" ht="12.75" customHeight="1">
      <c r="A716" s="77"/>
      <c r="B716" s="77"/>
      <c r="C716" s="80"/>
      <c r="D716" s="80"/>
      <c r="E716" s="80"/>
      <c r="F716" s="80"/>
      <c r="G716" s="80"/>
      <c r="H716" s="101"/>
      <c r="I716" s="80"/>
      <c r="J716" s="80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1:26" ht="12.75" customHeight="1">
      <c r="A717" s="77"/>
      <c r="B717" s="77"/>
      <c r="C717" s="80"/>
      <c r="D717" s="80"/>
      <c r="E717" s="80"/>
      <c r="F717" s="80"/>
      <c r="G717" s="80"/>
      <c r="H717" s="101"/>
      <c r="I717" s="80"/>
      <c r="J717" s="80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1:26" ht="12.75" customHeight="1">
      <c r="A718" s="77"/>
      <c r="B718" s="77"/>
      <c r="C718" s="80"/>
      <c r="D718" s="80"/>
      <c r="E718" s="80"/>
      <c r="F718" s="80"/>
      <c r="G718" s="80"/>
      <c r="H718" s="101"/>
      <c r="I718" s="80"/>
      <c r="J718" s="80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1:26" ht="12.75" customHeight="1">
      <c r="A719" s="77"/>
      <c r="B719" s="77"/>
      <c r="C719" s="80"/>
      <c r="D719" s="80"/>
      <c r="E719" s="80"/>
      <c r="F719" s="80"/>
      <c r="G719" s="80"/>
      <c r="H719" s="101"/>
      <c r="I719" s="80"/>
      <c r="J719" s="80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1:26" ht="12.75" customHeight="1">
      <c r="A720" s="77"/>
      <c r="B720" s="77"/>
      <c r="C720" s="80"/>
      <c r="D720" s="80"/>
      <c r="E720" s="80"/>
      <c r="F720" s="80"/>
      <c r="G720" s="80"/>
      <c r="H720" s="101"/>
      <c r="I720" s="80"/>
      <c r="J720" s="80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1:26" ht="12.75" customHeight="1">
      <c r="A721" s="77"/>
      <c r="B721" s="77"/>
      <c r="C721" s="80"/>
      <c r="D721" s="80"/>
      <c r="E721" s="80"/>
      <c r="F721" s="80"/>
      <c r="G721" s="80"/>
      <c r="H721" s="101"/>
      <c r="I721" s="80"/>
      <c r="J721" s="80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1:26" ht="12.75" customHeight="1">
      <c r="A722" s="77"/>
      <c r="B722" s="77"/>
      <c r="C722" s="80"/>
      <c r="D722" s="80"/>
      <c r="E722" s="80"/>
      <c r="F722" s="80"/>
      <c r="G722" s="80"/>
      <c r="H722" s="101"/>
      <c r="I722" s="80"/>
      <c r="J722" s="80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1:26" ht="12.75" customHeight="1">
      <c r="A723" s="77"/>
      <c r="B723" s="77"/>
      <c r="C723" s="80"/>
      <c r="D723" s="80"/>
      <c r="E723" s="80"/>
      <c r="F723" s="80"/>
      <c r="G723" s="80"/>
      <c r="H723" s="101"/>
      <c r="I723" s="80"/>
      <c r="J723" s="80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1:26" ht="12.75" customHeight="1">
      <c r="A724" s="77"/>
      <c r="B724" s="77"/>
      <c r="C724" s="80"/>
      <c r="D724" s="80"/>
      <c r="E724" s="80"/>
      <c r="F724" s="80"/>
      <c r="G724" s="80"/>
      <c r="H724" s="101"/>
      <c r="I724" s="80"/>
      <c r="J724" s="80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1:26" ht="12.75" customHeight="1">
      <c r="A725" s="77"/>
      <c r="B725" s="77"/>
      <c r="C725" s="80"/>
      <c r="D725" s="80"/>
      <c r="E725" s="80"/>
      <c r="F725" s="80"/>
      <c r="G725" s="80"/>
      <c r="H725" s="101"/>
      <c r="I725" s="80"/>
      <c r="J725" s="80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1:26" ht="12.75" customHeight="1">
      <c r="A726" s="77"/>
      <c r="B726" s="77"/>
      <c r="C726" s="80"/>
      <c r="D726" s="80"/>
      <c r="E726" s="80"/>
      <c r="F726" s="80"/>
      <c r="G726" s="80"/>
      <c r="H726" s="101"/>
      <c r="I726" s="80"/>
      <c r="J726" s="80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1:26" ht="12.75" customHeight="1">
      <c r="A727" s="77"/>
      <c r="B727" s="77"/>
      <c r="C727" s="80"/>
      <c r="D727" s="80"/>
      <c r="E727" s="80"/>
      <c r="F727" s="80"/>
      <c r="G727" s="80"/>
      <c r="H727" s="101"/>
      <c r="I727" s="80"/>
      <c r="J727" s="80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1:26" ht="12.75" customHeight="1">
      <c r="A728" s="77"/>
      <c r="B728" s="77"/>
      <c r="C728" s="80"/>
      <c r="D728" s="80"/>
      <c r="E728" s="80"/>
      <c r="F728" s="80"/>
      <c r="G728" s="80"/>
      <c r="H728" s="101"/>
      <c r="I728" s="80"/>
      <c r="J728" s="80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1:26" ht="12.75" customHeight="1">
      <c r="A729" s="77"/>
      <c r="B729" s="77"/>
      <c r="C729" s="80"/>
      <c r="D729" s="80"/>
      <c r="E729" s="80"/>
      <c r="F729" s="80"/>
      <c r="G729" s="80"/>
      <c r="H729" s="101"/>
      <c r="I729" s="80"/>
      <c r="J729" s="80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1:26" ht="12.75" customHeight="1">
      <c r="A730" s="77"/>
      <c r="B730" s="77"/>
      <c r="C730" s="80"/>
      <c r="D730" s="80"/>
      <c r="E730" s="80"/>
      <c r="F730" s="80"/>
      <c r="G730" s="80"/>
      <c r="H730" s="101"/>
      <c r="I730" s="80"/>
      <c r="J730" s="80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1:26" ht="12.75" customHeight="1">
      <c r="A731" s="77"/>
      <c r="B731" s="77"/>
      <c r="C731" s="80"/>
      <c r="D731" s="80"/>
      <c r="E731" s="80"/>
      <c r="F731" s="80"/>
      <c r="G731" s="80"/>
      <c r="H731" s="101"/>
      <c r="I731" s="80"/>
      <c r="J731" s="80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1:26" ht="12.75" customHeight="1">
      <c r="A732" s="77"/>
      <c r="B732" s="77"/>
      <c r="C732" s="80"/>
      <c r="D732" s="80"/>
      <c r="E732" s="80"/>
      <c r="F732" s="80"/>
      <c r="G732" s="80"/>
      <c r="H732" s="101"/>
      <c r="I732" s="80"/>
      <c r="J732" s="80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1:26" ht="12.75" customHeight="1">
      <c r="A733" s="77"/>
      <c r="B733" s="77"/>
      <c r="C733" s="80"/>
      <c r="D733" s="80"/>
      <c r="E733" s="80"/>
      <c r="F733" s="80"/>
      <c r="G733" s="80"/>
      <c r="H733" s="101"/>
      <c r="I733" s="80"/>
      <c r="J733" s="80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1:26" ht="12.75" customHeight="1">
      <c r="A734" s="77"/>
      <c r="B734" s="77"/>
      <c r="C734" s="80"/>
      <c r="D734" s="80"/>
      <c r="E734" s="80"/>
      <c r="F734" s="80"/>
      <c r="G734" s="80"/>
      <c r="H734" s="101"/>
      <c r="I734" s="80"/>
      <c r="J734" s="80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1:26" ht="12.75" customHeight="1">
      <c r="A735" s="77"/>
      <c r="B735" s="77"/>
      <c r="C735" s="80"/>
      <c r="D735" s="80"/>
      <c r="E735" s="80"/>
      <c r="F735" s="80"/>
      <c r="G735" s="80"/>
      <c r="H735" s="101"/>
      <c r="I735" s="80"/>
      <c r="J735" s="80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1:26" ht="12.75" customHeight="1">
      <c r="A736" s="77"/>
      <c r="B736" s="77"/>
      <c r="C736" s="80"/>
      <c r="D736" s="80"/>
      <c r="E736" s="80"/>
      <c r="F736" s="80"/>
      <c r="G736" s="80"/>
      <c r="H736" s="101"/>
      <c r="I736" s="80"/>
      <c r="J736" s="80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1:26" ht="12.75" customHeight="1">
      <c r="A737" s="77"/>
      <c r="B737" s="77"/>
      <c r="C737" s="80"/>
      <c r="D737" s="80"/>
      <c r="E737" s="80"/>
      <c r="F737" s="80"/>
      <c r="G737" s="80"/>
      <c r="H737" s="101"/>
      <c r="I737" s="80"/>
      <c r="J737" s="80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1:26" ht="12.75" customHeight="1">
      <c r="A738" s="77"/>
      <c r="B738" s="77"/>
      <c r="C738" s="80"/>
      <c r="D738" s="80"/>
      <c r="E738" s="80"/>
      <c r="F738" s="80"/>
      <c r="G738" s="80"/>
      <c r="H738" s="101"/>
      <c r="I738" s="80"/>
      <c r="J738" s="80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1:26" ht="12.75" customHeight="1">
      <c r="A739" s="77"/>
      <c r="B739" s="77"/>
      <c r="C739" s="80"/>
      <c r="D739" s="80"/>
      <c r="E739" s="80"/>
      <c r="F739" s="80"/>
      <c r="G739" s="80"/>
      <c r="H739" s="101"/>
      <c r="I739" s="80"/>
      <c r="J739" s="80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1:26" ht="12.75" customHeight="1">
      <c r="A740" s="77"/>
      <c r="B740" s="77"/>
      <c r="C740" s="80"/>
      <c r="D740" s="80"/>
      <c r="E740" s="80"/>
      <c r="F740" s="80"/>
      <c r="G740" s="80"/>
      <c r="H740" s="101"/>
      <c r="I740" s="80"/>
      <c r="J740" s="80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1:26" ht="12.75" customHeight="1">
      <c r="A741" s="77"/>
      <c r="B741" s="77"/>
      <c r="C741" s="80"/>
      <c r="D741" s="80"/>
      <c r="E741" s="80"/>
      <c r="F741" s="80"/>
      <c r="G741" s="80"/>
      <c r="H741" s="101"/>
      <c r="I741" s="80"/>
      <c r="J741" s="80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1:26" ht="12.75" customHeight="1">
      <c r="A742" s="77"/>
      <c r="B742" s="77"/>
      <c r="C742" s="80"/>
      <c r="D742" s="80"/>
      <c r="E742" s="80"/>
      <c r="F742" s="80"/>
      <c r="G742" s="80"/>
      <c r="H742" s="101"/>
      <c r="I742" s="80"/>
      <c r="J742" s="80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1:26" ht="12.75" customHeight="1">
      <c r="A743" s="77"/>
      <c r="B743" s="77"/>
      <c r="C743" s="80"/>
      <c r="D743" s="80"/>
      <c r="E743" s="80"/>
      <c r="F743" s="80"/>
      <c r="G743" s="80"/>
      <c r="H743" s="101"/>
      <c r="I743" s="80"/>
      <c r="J743" s="80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1:26" ht="12.75" customHeight="1">
      <c r="A744" s="77"/>
      <c r="B744" s="77"/>
      <c r="C744" s="80"/>
      <c r="D744" s="80"/>
      <c r="E744" s="80"/>
      <c r="F744" s="80"/>
      <c r="G744" s="80"/>
      <c r="H744" s="101"/>
      <c r="I744" s="80"/>
      <c r="J744" s="80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1:26" ht="12.75" customHeight="1">
      <c r="A745" s="77"/>
      <c r="B745" s="77"/>
      <c r="C745" s="80"/>
      <c r="D745" s="80"/>
      <c r="E745" s="80"/>
      <c r="F745" s="80"/>
      <c r="G745" s="80"/>
      <c r="H745" s="101"/>
      <c r="I745" s="80"/>
      <c r="J745" s="80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1:26" ht="12.75" customHeight="1">
      <c r="A746" s="77"/>
      <c r="B746" s="77"/>
      <c r="C746" s="80"/>
      <c r="D746" s="80"/>
      <c r="E746" s="80"/>
      <c r="F746" s="80"/>
      <c r="G746" s="80"/>
      <c r="H746" s="101"/>
      <c r="I746" s="80"/>
      <c r="J746" s="80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1:26" ht="12.75" customHeight="1">
      <c r="A747" s="77"/>
      <c r="B747" s="77"/>
      <c r="C747" s="80"/>
      <c r="D747" s="80"/>
      <c r="E747" s="80"/>
      <c r="F747" s="80"/>
      <c r="G747" s="80"/>
      <c r="H747" s="101"/>
      <c r="I747" s="80"/>
      <c r="J747" s="80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1:26" ht="12.75" customHeight="1">
      <c r="A748" s="77"/>
      <c r="B748" s="77"/>
      <c r="C748" s="80"/>
      <c r="D748" s="80"/>
      <c r="E748" s="80"/>
      <c r="F748" s="80"/>
      <c r="G748" s="80"/>
      <c r="H748" s="101"/>
      <c r="I748" s="80"/>
      <c r="J748" s="80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1:26" ht="12.75" customHeight="1">
      <c r="A749" s="77"/>
      <c r="B749" s="77"/>
      <c r="C749" s="80"/>
      <c r="D749" s="80"/>
      <c r="E749" s="80"/>
      <c r="F749" s="80"/>
      <c r="G749" s="80"/>
      <c r="H749" s="101"/>
      <c r="I749" s="80"/>
      <c r="J749" s="80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1:26" ht="12.75" customHeight="1">
      <c r="A750" s="77"/>
      <c r="B750" s="77"/>
      <c r="C750" s="80"/>
      <c r="D750" s="80"/>
      <c r="E750" s="80"/>
      <c r="F750" s="80"/>
      <c r="G750" s="80"/>
      <c r="H750" s="101"/>
      <c r="I750" s="80"/>
      <c r="J750" s="80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1:26" ht="12.75" customHeight="1">
      <c r="A751" s="77"/>
      <c r="B751" s="77"/>
      <c r="C751" s="80"/>
      <c r="D751" s="80"/>
      <c r="E751" s="80"/>
      <c r="F751" s="80"/>
      <c r="G751" s="80"/>
      <c r="H751" s="101"/>
      <c r="I751" s="80"/>
      <c r="J751" s="80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1:26" ht="12.75" customHeight="1">
      <c r="A752" s="77"/>
      <c r="B752" s="77"/>
      <c r="C752" s="80"/>
      <c r="D752" s="80"/>
      <c r="E752" s="80"/>
      <c r="F752" s="80"/>
      <c r="G752" s="80"/>
      <c r="H752" s="101"/>
      <c r="I752" s="80"/>
      <c r="J752" s="80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1:26" ht="12.75" customHeight="1">
      <c r="A753" s="77"/>
      <c r="B753" s="77"/>
      <c r="C753" s="80"/>
      <c r="D753" s="80"/>
      <c r="E753" s="80"/>
      <c r="F753" s="80"/>
      <c r="G753" s="80"/>
      <c r="H753" s="101"/>
      <c r="I753" s="80"/>
      <c r="J753" s="80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1:26" ht="12.75" customHeight="1">
      <c r="A754" s="77"/>
      <c r="B754" s="77"/>
      <c r="C754" s="80"/>
      <c r="D754" s="80"/>
      <c r="E754" s="80"/>
      <c r="F754" s="80"/>
      <c r="G754" s="80"/>
      <c r="H754" s="101"/>
      <c r="I754" s="80"/>
      <c r="J754" s="80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1:26" ht="12.75" customHeight="1">
      <c r="A755" s="77"/>
      <c r="B755" s="77"/>
      <c r="C755" s="80"/>
      <c r="D755" s="80"/>
      <c r="E755" s="80"/>
      <c r="F755" s="80"/>
      <c r="G755" s="80"/>
      <c r="H755" s="101"/>
      <c r="I755" s="80"/>
      <c r="J755" s="80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1:26" ht="12.75" customHeight="1">
      <c r="A756" s="77"/>
      <c r="B756" s="77"/>
      <c r="C756" s="80"/>
      <c r="D756" s="80"/>
      <c r="E756" s="80"/>
      <c r="F756" s="80"/>
      <c r="G756" s="80"/>
      <c r="H756" s="101"/>
      <c r="I756" s="80"/>
      <c r="J756" s="80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1:26" ht="12.75" customHeight="1">
      <c r="A757" s="77"/>
      <c r="B757" s="77"/>
      <c r="C757" s="80"/>
      <c r="D757" s="80"/>
      <c r="E757" s="80"/>
      <c r="F757" s="80"/>
      <c r="G757" s="80"/>
      <c r="H757" s="101"/>
      <c r="I757" s="80"/>
      <c r="J757" s="80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1:26" ht="12.75" customHeight="1">
      <c r="A758" s="77"/>
      <c r="B758" s="77"/>
      <c r="C758" s="80"/>
      <c r="D758" s="80"/>
      <c r="E758" s="80"/>
      <c r="F758" s="80"/>
      <c r="G758" s="80"/>
      <c r="H758" s="101"/>
      <c r="I758" s="80"/>
      <c r="J758" s="80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1:26" ht="12.75" customHeight="1">
      <c r="A759" s="77"/>
      <c r="B759" s="77"/>
      <c r="C759" s="80"/>
      <c r="D759" s="80"/>
      <c r="E759" s="80"/>
      <c r="F759" s="80"/>
      <c r="G759" s="80"/>
      <c r="H759" s="101"/>
      <c r="I759" s="80"/>
      <c r="J759" s="80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1:26" ht="12.75" customHeight="1">
      <c r="A760" s="77"/>
      <c r="B760" s="77"/>
      <c r="C760" s="80"/>
      <c r="D760" s="80"/>
      <c r="E760" s="80"/>
      <c r="F760" s="80"/>
      <c r="G760" s="80"/>
      <c r="H760" s="101"/>
      <c r="I760" s="80"/>
      <c r="J760" s="80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1:26" ht="12.75" customHeight="1">
      <c r="A761" s="77"/>
      <c r="B761" s="77"/>
      <c r="C761" s="80"/>
      <c r="D761" s="80"/>
      <c r="E761" s="80"/>
      <c r="F761" s="80"/>
      <c r="G761" s="80"/>
      <c r="H761" s="101"/>
      <c r="I761" s="80"/>
      <c r="J761" s="80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1:26" ht="12.75" customHeight="1">
      <c r="A762" s="77"/>
      <c r="B762" s="77"/>
      <c r="C762" s="80"/>
      <c r="D762" s="80"/>
      <c r="E762" s="80"/>
      <c r="F762" s="80"/>
      <c r="G762" s="80"/>
      <c r="H762" s="101"/>
      <c r="I762" s="80"/>
      <c r="J762" s="80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1:26" ht="12.75" customHeight="1">
      <c r="A763" s="77"/>
      <c r="B763" s="77"/>
      <c r="C763" s="80"/>
      <c r="D763" s="80"/>
      <c r="E763" s="80"/>
      <c r="F763" s="80"/>
      <c r="G763" s="80"/>
      <c r="H763" s="101"/>
      <c r="I763" s="80"/>
      <c r="J763" s="80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1:26" ht="12.75" customHeight="1">
      <c r="A764" s="77"/>
      <c r="B764" s="77"/>
      <c r="C764" s="80"/>
      <c r="D764" s="80"/>
      <c r="E764" s="80"/>
      <c r="F764" s="80"/>
      <c r="G764" s="80"/>
      <c r="H764" s="101"/>
      <c r="I764" s="80"/>
      <c r="J764" s="80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1:26" ht="12.75" customHeight="1">
      <c r="A765" s="77"/>
      <c r="B765" s="77"/>
      <c r="C765" s="80"/>
      <c r="D765" s="80"/>
      <c r="E765" s="80"/>
      <c r="F765" s="80"/>
      <c r="G765" s="80"/>
      <c r="H765" s="101"/>
      <c r="I765" s="80"/>
      <c r="J765" s="80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1:26" ht="12.75" customHeight="1">
      <c r="A766" s="77"/>
      <c r="B766" s="77"/>
      <c r="C766" s="80"/>
      <c r="D766" s="80"/>
      <c r="E766" s="80"/>
      <c r="F766" s="80"/>
      <c r="G766" s="80"/>
      <c r="H766" s="101"/>
      <c r="I766" s="80"/>
      <c r="J766" s="80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1:26" ht="12.75" customHeight="1">
      <c r="A767" s="77"/>
      <c r="B767" s="77"/>
      <c r="C767" s="80"/>
      <c r="D767" s="80"/>
      <c r="E767" s="80"/>
      <c r="F767" s="80"/>
      <c r="G767" s="80"/>
      <c r="H767" s="101"/>
      <c r="I767" s="80"/>
      <c r="J767" s="80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1:26" ht="12.75" customHeight="1">
      <c r="A768" s="77"/>
      <c r="B768" s="77"/>
      <c r="C768" s="80"/>
      <c r="D768" s="80"/>
      <c r="E768" s="80"/>
      <c r="F768" s="80"/>
      <c r="G768" s="80"/>
      <c r="H768" s="101"/>
      <c r="I768" s="80"/>
      <c r="J768" s="80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1:26" ht="12.75" customHeight="1">
      <c r="A769" s="77"/>
      <c r="B769" s="77"/>
      <c r="C769" s="80"/>
      <c r="D769" s="80"/>
      <c r="E769" s="80"/>
      <c r="F769" s="80"/>
      <c r="G769" s="80"/>
      <c r="H769" s="101"/>
      <c r="I769" s="80"/>
      <c r="J769" s="80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1:26" ht="12.75" customHeight="1">
      <c r="A770" s="77"/>
      <c r="B770" s="77"/>
      <c r="C770" s="80"/>
      <c r="D770" s="80"/>
      <c r="E770" s="80"/>
      <c r="F770" s="80"/>
      <c r="G770" s="80"/>
      <c r="H770" s="101"/>
      <c r="I770" s="80"/>
      <c r="J770" s="80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1:26" ht="12.75" customHeight="1">
      <c r="A771" s="77"/>
      <c r="B771" s="77"/>
      <c r="C771" s="80"/>
      <c r="D771" s="80"/>
      <c r="E771" s="80"/>
      <c r="F771" s="80"/>
      <c r="G771" s="80"/>
      <c r="H771" s="101"/>
      <c r="I771" s="80"/>
      <c r="J771" s="80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1:26" ht="12.75" customHeight="1">
      <c r="A772" s="77"/>
      <c r="B772" s="77"/>
      <c r="C772" s="80"/>
      <c r="D772" s="80"/>
      <c r="E772" s="80"/>
      <c r="F772" s="80"/>
      <c r="G772" s="80"/>
      <c r="H772" s="101"/>
      <c r="I772" s="80"/>
      <c r="J772" s="80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1:26" ht="12.75" customHeight="1">
      <c r="A773" s="77"/>
      <c r="B773" s="77"/>
      <c r="C773" s="80"/>
      <c r="D773" s="80"/>
      <c r="E773" s="80"/>
      <c r="F773" s="80"/>
      <c r="G773" s="80"/>
      <c r="H773" s="101"/>
      <c r="I773" s="80"/>
      <c r="J773" s="80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1:26" ht="12.75" customHeight="1">
      <c r="A774" s="77"/>
      <c r="B774" s="77"/>
      <c r="C774" s="80"/>
      <c r="D774" s="80"/>
      <c r="E774" s="80"/>
      <c r="F774" s="80"/>
      <c r="G774" s="80"/>
      <c r="H774" s="101"/>
      <c r="I774" s="80"/>
      <c r="J774" s="80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1:26" ht="12.75" customHeight="1">
      <c r="A775" s="77"/>
      <c r="B775" s="77"/>
      <c r="C775" s="80"/>
      <c r="D775" s="80"/>
      <c r="E775" s="80"/>
      <c r="F775" s="80"/>
      <c r="G775" s="80"/>
      <c r="H775" s="101"/>
      <c r="I775" s="80"/>
      <c r="J775" s="80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1:26" ht="12.75" customHeight="1">
      <c r="A776" s="77"/>
      <c r="B776" s="77"/>
      <c r="C776" s="80"/>
      <c r="D776" s="80"/>
      <c r="E776" s="80"/>
      <c r="F776" s="80"/>
      <c r="G776" s="80"/>
      <c r="H776" s="101"/>
      <c r="I776" s="80"/>
      <c r="J776" s="80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1:26" ht="12.75" customHeight="1">
      <c r="A777" s="77"/>
      <c r="B777" s="77"/>
      <c r="C777" s="80"/>
      <c r="D777" s="80"/>
      <c r="E777" s="80"/>
      <c r="F777" s="80"/>
      <c r="G777" s="80"/>
      <c r="H777" s="101"/>
      <c r="I777" s="80"/>
      <c r="J777" s="80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1:26" ht="12.75" customHeight="1">
      <c r="A778" s="77"/>
      <c r="B778" s="77"/>
      <c r="C778" s="80"/>
      <c r="D778" s="80"/>
      <c r="E778" s="80"/>
      <c r="F778" s="80"/>
      <c r="G778" s="80"/>
      <c r="H778" s="101"/>
      <c r="I778" s="80"/>
      <c r="J778" s="80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1:26" ht="12.75" customHeight="1">
      <c r="A779" s="77"/>
      <c r="B779" s="77"/>
      <c r="C779" s="80"/>
      <c r="D779" s="80"/>
      <c r="E779" s="80"/>
      <c r="F779" s="80"/>
      <c r="G779" s="80"/>
      <c r="H779" s="101"/>
      <c r="I779" s="80"/>
      <c r="J779" s="80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1:26" ht="12.75" customHeight="1">
      <c r="A780" s="77"/>
      <c r="B780" s="77"/>
      <c r="C780" s="80"/>
      <c r="D780" s="80"/>
      <c r="E780" s="80"/>
      <c r="F780" s="80"/>
      <c r="G780" s="80"/>
      <c r="H780" s="101"/>
      <c r="I780" s="80"/>
      <c r="J780" s="80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1:26" ht="12.75" customHeight="1">
      <c r="A781" s="77"/>
      <c r="B781" s="77"/>
      <c r="C781" s="80"/>
      <c r="D781" s="80"/>
      <c r="E781" s="80"/>
      <c r="F781" s="80"/>
      <c r="G781" s="80"/>
      <c r="H781" s="101"/>
      <c r="I781" s="80"/>
      <c r="J781" s="80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1:26" ht="12.75" customHeight="1">
      <c r="A782" s="77"/>
      <c r="B782" s="77"/>
      <c r="C782" s="80"/>
      <c r="D782" s="80"/>
      <c r="E782" s="80"/>
      <c r="F782" s="80"/>
      <c r="G782" s="80"/>
      <c r="H782" s="101"/>
      <c r="I782" s="80"/>
      <c r="J782" s="80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1:26" ht="12.75" customHeight="1">
      <c r="A783" s="77"/>
      <c r="B783" s="77"/>
      <c r="C783" s="80"/>
      <c r="D783" s="80"/>
      <c r="E783" s="80"/>
      <c r="F783" s="80"/>
      <c r="G783" s="80"/>
      <c r="H783" s="101"/>
      <c r="I783" s="80"/>
      <c r="J783" s="80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1:26" ht="12.75" customHeight="1">
      <c r="A784" s="77"/>
      <c r="B784" s="77"/>
      <c r="C784" s="80"/>
      <c r="D784" s="80"/>
      <c r="E784" s="80"/>
      <c r="F784" s="80"/>
      <c r="G784" s="80"/>
      <c r="H784" s="101"/>
      <c r="I784" s="80"/>
      <c r="J784" s="80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1:26" ht="12.75" customHeight="1">
      <c r="A785" s="77"/>
      <c r="B785" s="77"/>
      <c r="C785" s="80"/>
      <c r="D785" s="80"/>
      <c r="E785" s="80"/>
      <c r="F785" s="80"/>
      <c r="G785" s="80"/>
      <c r="H785" s="101"/>
      <c r="I785" s="80"/>
      <c r="J785" s="80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1:26" ht="12.75" customHeight="1">
      <c r="A786" s="77"/>
      <c r="B786" s="77"/>
      <c r="C786" s="80"/>
      <c r="D786" s="80"/>
      <c r="E786" s="80"/>
      <c r="F786" s="80"/>
      <c r="G786" s="80"/>
      <c r="H786" s="101"/>
      <c r="I786" s="80"/>
      <c r="J786" s="80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1:26" ht="12.75" customHeight="1">
      <c r="A787" s="77"/>
      <c r="B787" s="77"/>
      <c r="C787" s="80"/>
      <c r="D787" s="80"/>
      <c r="E787" s="80"/>
      <c r="F787" s="80"/>
      <c r="G787" s="80"/>
      <c r="H787" s="101"/>
      <c r="I787" s="80"/>
      <c r="J787" s="80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1:26" ht="12.75" customHeight="1">
      <c r="A788" s="77"/>
      <c r="B788" s="77"/>
      <c r="C788" s="80"/>
      <c r="D788" s="80"/>
      <c r="E788" s="80"/>
      <c r="F788" s="80"/>
      <c r="G788" s="80"/>
      <c r="H788" s="101"/>
      <c r="I788" s="80"/>
      <c r="J788" s="80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1:26" ht="12.75" customHeight="1">
      <c r="A789" s="77"/>
      <c r="B789" s="77"/>
      <c r="C789" s="80"/>
      <c r="D789" s="80"/>
      <c r="E789" s="80"/>
      <c r="F789" s="80"/>
      <c r="G789" s="80"/>
      <c r="H789" s="101"/>
      <c r="I789" s="80"/>
      <c r="J789" s="80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1:26" ht="12.75" customHeight="1">
      <c r="A790" s="77"/>
      <c r="B790" s="77"/>
      <c r="C790" s="80"/>
      <c r="D790" s="80"/>
      <c r="E790" s="80"/>
      <c r="F790" s="80"/>
      <c r="G790" s="80"/>
      <c r="H790" s="101"/>
      <c r="I790" s="80"/>
      <c r="J790" s="80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1:26" ht="12.75" customHeight="1">
      <c r="A791" s="77"/>
      <c r="B791" s="77"/>
      <c r="C791" s="80"/>
      <c r="D791" s="80"/>
      <c r="E791" s="80"/>
      <c r="F791" s="80"/>
      <c r="G791" s="80"/>
      <c r="H791" s="101"/>
      <c r="I791" s="80"/>
      <c r="J791" s="80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1:26" ht="12.75" customHeight="1">
      <c r="A792" s="77"/>
      <c r="B792" s="77"/>
      <c r="C792" s="80"/>
      <c r="D792" s="80"/>
      <c r="E792" s="80"/>
      <c r="F792" s="80"/>
      <c r="G792" s="80"/>
      <c r="H792" s="101"/>
      <c r="I792" s="80"/>
      <c r="J792" s="80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1:26" ht="12.75" customHeight="1">
      <c r="A793" s="77"/>
      <c r="B793" s="77"/>
      <c r="C793" s="80"/>
      <c r="D793" s="80"/>
      <c r="E793" s="80"/>
      <c r="F793" s="80"/>
      <c r="G793" s="80"/>
      <c r="H793" s="101"/>
      <c r="I793" s="80"/>
      <c r="J793" s="80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1:26" ht="12.75" customHeight="1">
      <c r="A794" s="77"/>
      <c r="B794" s="77"/>
      <c r="C794" s="80"/>
      <c r="D794" s="80"/>
      <c r="E794" s="80"/>
      <c r="F794" s="80"/>
      <c r="G794" s="80"/>
      <c r="H794" s="101"/>
      <c r="I794" s="80"/>
      <c r="J794" s="80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1:26" ht="12.75" customHeight="1">
      <c r="A795" s="77"/>
      <c r="B795" s="77"/>
      <c r="C795" s="80"/>
      <c r="D795" s="80"/>
      <c r="E795" s="80"/>
      <c r="F795" s="80"/>
      <c r="G795" s="80"/>
      <c r="H795" s="101"/>
      <c r="I795" s="80"/>
      <c r="J795" s="80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1:26" ht="12.75" customHeight="1">
      <c r="A796" s="77"/>
      <c r="B796" s="77"/>
      <c r="C796" s="80"/>
      <c r="D796" s="80"/>
      <c r="E796" s="80"/>
      <c r="F796" s="80"/>
      <c r="G796" s="80"/>
      <c r="H796" s="101"/>
      <c r="I796" s="80"/>
      <c r="J796" s="80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1:26" ht="12.75" customHeight="1">
      <c r="A797" s="77"/>
      <c r="B797" s="77"/>
      <c r="C797" s="80"/>
      <c r="D797" s="80"/>
      <c r="E797" s="80"/>
      <c r="F797" s="80"/>
      <c r="G797" s="80"/>
      <c r="H797" s="101"/>
      <c r="I797" s="80"/>
      <c r="J797" s="80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1:26" ht="12.75" customHeight="1">
      <c r="A798" s="77"/>
      <c r="B798" s="77"/>
      <c r="C798" s="80"/>
      <c r="D798" s="80"/>
      <c r="E798" s="80"/>
      <c r="F798" s="80"/>
      <c r="G798" s="80"/>
      <c r="H798" s="101"/>
      <c r="I798" s="80"/>
      <c r="J798" s="80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1:26" ht="12.75" customHeight="1">
      <c r="A799" s="77"/>
      <c r="B799" s="77"/>
      <c r="C799" s="80"/>
      <c r="D799" s="80"/>
      <c r="E799" s="80"/>
      <c r="F799" s="80"/>
      <c r="G799" s="80"/>
      <c r="H799" s="101"/>
      <c r="I799" s="80"/>
      <c r="J799" s="80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1:26" ht="12.75" customHeight="1">
      <c r="A800" s="77"/>
      <c r="B800" s="77"/>
      <c r="C800" s="80"/>
      <c r="D800" s="80"/>
      <c r="E800" s="80"/>
      <c r="F800" s="80"/>
      <c r="G800" s="80"/>
      <c r="H800" s="101"/>
      <c r="I800" s="80"/>
      <c r="J800" s="80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1:26" ht="12.75" customHeight="1">
      <c r="A801" s="77"/>
      <c r="B801" s="77"/>
      <c r="C801" s="80"/>
      <c r="D801" s="80"/>
      <c r="E801" s="80"/>
      <c r="F801" s="80"/>
      <c r="G801" s="80"/>
      <c r="H801" s="101"/>
      <c r="I801" s="80"/>
      <c r="J801" s="80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1:26" ht="12.75" customHeight="1">
      <c r="A802" s="77"/>
      <c r="B802" s="77"/>
      <c r="C802" s="80"/>
      <c r="D802" s="80"/>
      <c r="E802" s="80"/>
      <c r="F802" s="80"/>
      <c r="G802" s="80"/>
      <c r="H802" s="101"/>
      <c r="I802" s="80"/>
      <c r="J802" s="80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1:26" ht="12.75" customHeight="1">
      <c r="A803" s="77"/>
      <c r="B803" s="77"/>
      <c r="C803" s="80"/>
      <c r="D803" s="80"/>
      <c r="E803" s="80"/>
      <c r="F803" s="80"/>
      <c r="G803" s="80"/>
      <c r="H803" s="101"/>
      <c r="I803" s="80"/>
      <c r="J803" s="80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1:26" ht="12.75" customHeight="1">
      <c r="A804" s="77"/>
      <c r="B804" s="77"/>
      <c r="C804" s="80"/>
      <c r="D804" s="80"/>
      <c r="E804" s="80"/>
      <c r="F804" s="80"/>
      <c r="G804" s="80"/>
      <c r="H804" s="101"/>
      <c r="I804" s="80"/>
      <c r="J804" s="80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1:26" ht="12.75" customHeight="1">
      <c r="A805" s="77"/>
      <c r="B805" s="77"/>
      <c r="C805" s="80"/>
      <c r="D805" s="80"/>
      <c r="E805" s="80"/>
      <c r="F805" s="80"/>
      <c r="G805" s="80"/>
      <c r="H805" s="101"/>
      <c r="I805" s="80"/>
      <c r="J805" s="80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1:26" ht="12.75" customHeight="1">
      <c r="A806" s="77"/>
      <c r="B806" s="77"/>
      <c r="C806" s="80"/>
      <c r="D806" s="80"/>
      <c r="E806" s="80"/>
      <c r="F806" s="80"/>
      <c r="G806" s="80"/>
      <c r="H806" s="101"/>
      <c r="I806" s="80"/>
      <c r="J806" s="80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1:26" ht="12.75" customHeight="1">
      <c r="A807" s="77"/>
      <c r="B807" s="77"/>
      <c r="C807" s="80"/>
      <c r="D807" s="80"/>
      <c r="E807" s="80"/>
      <c r="F807" s="80"/>
      <c r="G807" s="80"/>
      <c r="H807" s="101"/>
      <c r="I807" s="80"/>
      <c r="J807" s="80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1:26" ht="12.75" customHeight="1">
      <c r="A808" s="77"/>
      <c r="B808" s="77"/>
      <c r="C808" s="80"/>
      <c r="D808" s="80"/>
      <c r="E808" s="80"/>
      <c r="F808" s="80"/>
      <c r="G808" s="80"/>
      <c r="H808" s="101"/>
      <c r="I808" s="80"/>
      <c r="J808" s="80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1:26" ht="12.75" customHeight="1">
      <c r="A809" s="77"/>
      <c r="B809" s="77"/>
      <c r="C809" s="80"/>
      <c r="D809" s="80"/>
      <c r="E809" s="80"/>
      <c r="F809" s="80"/>
      <c r="G809" s="80"/>
      <c r="H809" s="101"/>
      <c r="I809" s="80"/>
      <c r="J809" s="80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1:26" ht="12.75" customHeight="1">
      <c r="A810" s="77"/>
      <c r="B810" s="77"/>
      <c r="C810" s="80"/>
      <c r="D810" s="80"/>
      <c r="E810" s="80"/>
      <c r="F810" s="80"/>
      <c r="G810" s="80"/>
      <c r="H810" s="101"/>
      <c r="I810" s="80"/>
      <c r="J810" s="80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1:26" ht="12.75" customHeight="1">
      <c r="A811" s="77"/>
      <c r="B811" s="77"/>
      <c r="C811" s="80"/>
      <c r="D811" s="80"/>
      <c r="E811" s="80"/>
      <c r="F811" s="80"/>
      <c r="G811" s="80"/>
      <c r="H811" s="101"/>
      <c r="I811" s="80"/>
      <c r="J811" s="80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1:26" ht="12.75" customHeight="1">
      <c r="A812" s="77"/>
      <c r="B812" s="77"/>
      <c r="C812" s="80"/>
      <c r="D812" s="80"/>
      <c r="E812" s="80"/>
      <c r="F812" s="80"/>
      <c r="G812" s="80"/>
      <c r="H812" s="101"/>
      <c r="I812" s="80"/>
      <c r="J812" s="80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1:26" ht="12.75" customHeight="1">
      <c r="A813" s="77"/>
      <c r="B813" s="77"/>
      <c r="C813" s="80"/>
      <c r="D813" s="80"/>
      <c r="E813" s="80"/>
      <c r="F813" s="80"/>
      <c r="G813" s="80"/>
      <c r="H813" s="101"/>
      <c r="I813" s="80"/>
      <c r="J813" s="80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1:26" ht="12.75" customHeight="1">
      <c r="A814" s="77"/>
      <c r="B814" s="77"/>
      <c r="C814" s="80"/>
      <c r="D814" s="80"/>
      <c r="E814" s="80"/>
      <c r="F814" s="80"/>
      <c r="G814" s="80"/>
      <c r="H814" s="101"/>
      <c r="I814" s="80"/>
      <c r="J814" s="80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1:26" ht="12.75" customHeight="1">
      <c r="A815" s="77"/>
      <c r="B815" s="77"/>
      <c r="C815" s="80"/>
      <c r="D815" s="80"/>
      <c r="E815" s="80"/>
      <c r="F815" s="80"/>
      <c r="G815" s="80"/>
      <c r="H815" s="101"/>
      <c r="I815" s="80"/>
      <c r="J815" s="80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1:26" ht="12.75" customHeight="1">
      <c r="A816" s="77"/>
      <c r="B816" s="77"/>
      <c r="C816" s="80"/>
      <c r="D816" s="80"/>
      <c r="E816" s="80"/>
      <c r="F816" s="80"/>
      <c r="G816" s="80"/>
      <c r="H816" s="101"/>
      <c r="I816" s="80"/>
      <c r="J816" s="80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1:26" ht="12.75" customHeight="1">
      <c r="A817" s="77"/>
      <c r="B817" s="77"/>
      <c r="C817" s="80"/>
      <c r="D817" s="80"/>
      <c r="E817" s="80"/>
      <c r="F817" s="80"/>
      <c r="G817" s="80"/>
      <c r="H817" s="101"/>
      <c r="I817" s="80"/>
      <c r="J817" s="80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1:26" ht="12.75" customHeight="1">
      <c r="A818" s="77"/>
      <c r="B818" s="77"/>
      <c r="C818" s="80"/>
      <c r="D818" s="80"/>
      <c r="E818" s="80"/>
      <c r="F818" s="80"/>
      <c r="G818" s="80"/>
      <c r="H818" s="101"/>
      <c r="I818" s="80"/>
      <c r="J818" s="80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1:26" ht="12.75" customHeight="1">
      <c r="A819" s="77"/>
      <c r="B819" s="77"/>
      <c r="C819" s="80"/>
      <c r="D819" s="80"/>
      <c r="E819" s="80"/>
      <c r="F819" s="80"/>
      <c r="G819" s="80"/>
      <c r="H819" s="101"/>
      <c r="I819" s="80"/>
      <c r="J819" s="80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1:26" ht="12.75" customHeight="1">
      <c r="A820" s="77"/>
      <c r="B820" s="77"/>
      <c r="C820" s="80"/>
      <c r="D820" s="80"/>
      <c r="E820" s="80"/>
      <c r="F820" s="80"/>
      <c r="G820" s="80"/>
      <c r="H820" s="101"/>
      <c r="I820" s="80"/>
      <c r="J820" s="80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1:26" ht="12.75" customHeight="1">
      <c r="A821" s="77"/>
      <c r="B821" s="77"/>
      <c r="C821" s="80"/>
      <c r="D821" s="80"/>
      <c r="E821" s="80"/>
      <c r="F821" s="80"/>
      <c r="G821" s="80"/>
      <c r="H821" s="101"/>
      <c r="I821" s="80"/>
      <c r="J821" s="80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1:26" ht="12.75" customHeight="1">
      <c r="A822" s="77"/>
      <c r="B822" s="77"/>
      <c r="C822" s="80"/>
      <c r="D822" s="80"/>
      <c r="E822" s="80"/>
      <c r="F822" s="80"/>
      <c r="G822" s="80"/>
      <c r="H822" s="101"/>
      <c r="I822" s="80"/>
      <c r="J822" s="80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1:26" ht="12.75" customHeight="1">
      <c r="A823" s="77"/>
      <c r="B823" s="77"/>
      <c r="C823" s="80"/>
      <c r="D823" s="80"/>
      <c r="E823" s="80"/>
      <c r="F823" s="80"/>
      <c r="G823" s="80"/>
      <c r="H823" s="101"/>
      <c r="I823" s="80"/>
      <c r="J823" s="80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1:26" ht="12.75" customHeight="1">
      <c r="A824" s="77"/>
      <c r="B824" s="77"/>
      <c r="C824" s="80"/>
      <c r="D824" s="80"/>
      <c r="E824" s="80"/>
      <c r="F824" s="80"/>
      <c r="G824" s="80"/>
      <c r="H824" s="101"/>
      <c r="I824" s="80"/>
      <c r="J824" s="80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1:26" ht="12.75" customHeight="1">
      <c r="A825" s="77"/>
      <c r="B825" s="77"/>
      <c r="C825" s="80"/>
      <c r="D825" s="80"/>
      <c r="E825" s="80"/>
      <c r="F825" s="80"/>
      <c r="G825" s="80"/>
      <c r="H825" s="101"/>
      <c r="I825" s="80"/>
      <c r="J825" s="80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1:26" ht="12.75" customHeight="1">
      <c r="A826" s="77"/>
      <c r="B826" s="77"/>
      <c r="C826" s="80"/>
      <c r="D826" s="80"/>
      <c r="E826" s="80"/>
      <c r="F826" s="80"/>
      <c r="G826" s="80"/>
      <c r="H826" s="101"/>
      <c r="I826" s="80"/>
      <c r="J826" s="80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1:26" ht="12.75" customHeight="1">
      <c r="A827" s="77"/>
      <c r="B827" s="77"/>
      <c r="C827" s="80"/>
      <c r="D827" s="80"/>
      <c r="E827" s="80"/>
      <c r="F827" s="80"/>
      <c r="G827" s="80"/>
      <c r="H827" s="101"/>
      <c r="I827" s="80"/>
      <c r="J827" s="80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1:26" ht="12.75" customHeight="1">
      <c r="A828" s="77"/>
      <c r="B828" s="77"/>
      <c r="C828" s="80"/>
      <c r="D828" s="80"/>
      <c r="E828" s="80"/>
      <c r="F828" s="80"/>
      <c r="G828" s="80"/>
      <c r="H828" s="101"/>
      <c r="I828" s="80"/>
      <c r="J828" s="80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1:26" ht="12.75" customHeight="1">
      <c r="A829" s="77"/>
      <c r="B829" s="77"/>
      <c r="C829" s="80"/>
      <c r="D829" s="80"/>
      <c r="E829" s="80"/>
      <c r="F829" s="80"/>
      <c r="G829" s="80"/>
      <c r="H829" s="101"/>
      <c r="I829" s="80"/>
      <c r="J829" s="80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1:26" ht="12.75" customHeight="1">
      <c r="A830" s="77"/>
      <c r="B830" s="77"/>
      <c r="C830" s="80"/>
      <c r="D830" s="80"/>
      <c r="E830" s="80"/>
      <c r="F830" s="80"/>
      <c r="G830" s="80"/>
      <c r="H830" s="101"/>
      <c r="I830" s="80"/>
      <c r="J830" s="80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1:26" ht="12.75" customHeight="1">
      <c r="A831" s="77"/>
      <c r="B831" s="77"/>
      <c r="C831" s="80"/>
      <c r="D831" s="80"/>
      <c r="E831" s="80"/>
      <c r="F831" s="80"/>
      <c r="G831" s="80"/>
      <c r="H831" s="101"/>
      <c r="I831" s="80"/>
      <c r="J831" s="80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1:26" ht="12.75" customHeight="1">
      <c r="A832" s="77"/>
      <c r="B832" s="77"/>
      <c r="C832" s="80"/>
      <c r="D832" s="80"/>
      <c r="E832" s="80"/>
      <c r="F832" s="80"/>
      <c r="G832" s="80"/>
      <c r="H832" s="101"/>
      <c r="I832" s="80"/>
      <c r="J832" s="80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1:26" ht="12.75" customHeight="1">
      <c r="A833" s="77"/>
      <c r="B833" s="77"/>
      <c r="C833" s="80"/>
      <c r="D833" s="80"/>
      <c r="E833" s="80"/>
      <c r="F833" s="80"/>
      <c r="G833" s="80"/>
      <c r="H833" s="101"/>
      <c r="I833" s="80"/>
      <c r="J833" s="80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1:26" ht="12.75" customHeight="1">
      <c r="A834" s="77"/>
      <c r="B834" s="77"/>
      <c r="C834" s="80"/>
      <c r="D834" s="80"/>
      <c r="E834" s="80"/>
      <c r="F834" s="80"/>
      <c r="G834" s="80"/>
      <c r="H834" s="101"/>
      <c r="I834" s="80"/>
      <c r="J834" s="80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1:26" ht="12.75" customHeight="1">
      <c r="A835" s="77"/>
      <c r="B835" s="77"/>
      <c r="C835" s="80"/>
      <c r="D835" s="80"/>
      <c r="E835" s="80"/>
      <c r="F835" s="80"/>
      <c r="G835" s="80"/>
      <c r="H835" s="101"/>
      <c r="I835" s="80"/>
      <c r="J835" s="80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1:26" ht="12.75" customHeight="1">
      <c r="A836" s="77"/>
      <c r="B836" s="77"/>
      <c r="C836" s="80"/>
      <c r="D836" s="80"/>
      <c r="E836" s="80"/>
      <c r="F836" s="80"/>
      <c r="G836" s="80"/>
      <c r="H836" s="101"/>
      <c r="I836" s="80"/>
      <c r="J836" s="80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1:26" ht="12.75" customHeight="1">
      <c r="A837" s="77"/>
      <c r="B837" s="77"/>
      <c r="C837" s="80"/>
      <c r="D837" s="80"/>
      <c r="E837" s="80"/>
      <c r="F837" s="80"/>
      <c r="G837" s="80"/>
      <c r="H837" s="101"/>
      <c r="I837" s="80"/>
      <c r="J837" s="80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1:26" ht="12.75" customHeight="1">
      <c r="A838" s="77"/>
      <c r="B838" s="77"/>
      <c r="C838" s="80"/>
      <c r="D838" s="80"/>
      <c r="E838" s="80"/>
      <c r="F838" s="80"/>
      <c r="G838" s="80"/>
      <c r="H838" s="101"/>
      <c r="I838" s="80"/>
      <c r="J838" s="80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1:26" ht="12.75" customHeight="1">
      <c r="A839" s="77"/>
      <c r="B839" s="77"/>
      <c r="C839" s="80"/>
      <c r="D839" s="80"/>
      <c r="E839" s="80"/>
      <c r="F839" s="80"/>
      <c r="G839" s="80"/>
      <c r="H839" s="101"/>
      <c r="I839" s="80"/>
      <c r="J839" s="80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1:26" ht="12.75" customHeight="1">
      <c r="A840" s="77"/>
      <c r="B840" s="77"/>
      <c r="C840" s="80"/>
      <c r="D840" s="80"/>
      <c r="E840" s="80"/>
      <c r="F840" s="80"/>
      <c r="G840" s="80"/>
      <c r="H840" s="101"/>
      <c r="I840" s="80"/>
      <c r="J840" s="80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1:26" ht="12.75" customHeight="1">
      <c r="A841" s="77"/>
      <c r="B841" s="77"/>
      <c r="C841" s="80"/>
      <c r="D841" s="80"/>
      <c r="E841" s="80"/>
      <c r="F841" s="80"/>
      <c r="G841" s="80"/>
      <c r="H841" s="101"/>
      <c r="I841" s="80"/>
      <c r="J841" s="80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1:26" ht="12.75" customHeight="1">
      <c r="A842" s="77"/>
      <c r="B842" s="77"/>
      <c r="C842" s="80"/>
      <c r="D842" s="80"/>
      <c r="E842" s="80"/>
      <c r="F842" s="80"/>
      <c r="G842" s="80"/>
      <c r="H842" s="101"/>
      <c r="I842" s="80"/>
      <c r="J842" s="80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1:26" ht="12.75" customHeight="1">
      <c r="A843" s="77"/>
      <c r="B843" s="77"/>
      <c r="C843" s="80"/>
      <c r="D843" s="80"/>
      <c r="E843" s="80"/>
      <c r="F843" s="80"/>
      <c r="G843" s="80"/>
      <c r="H843" s="101"/>
      <c r="I843" s="80"/>
      <c r="J843" s="80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1:26" ht="12.75" customHeight="1">
      <c r="A844" s="77"/>
      <c r="B844" s="77"/>
      <c r="C844" s="80"/>
      <c r="D844" s="80"/>
      <c r="E844" s="80"/>
      <c r="F844" s="80"/>
      <c r="G844" s="80"/>
      <c r="H844" s="101"/>
      <c r="I844" s="80"/>
      <c r="J844" s="80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1:26" ht="12.75" customHeight="1">
      <c r="A845" s="77"/>
      <c r="B845" s="77"/>
      <c r="C845" s="80"/>
      <c r="D845" s="80"/>
      <c r="E845" s="80"/>
      <c r="F845" s="80"/>
      <c r="G845" s="80"/>
      <c r="H845" s="101"/>
      <c r="I845" s="80"/>
      <c r="J845" s="80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1:26" ht="12.75" customHeight="1">
      <c r="A846" s="77"/>
      <c r="B846" s="77"/>
      <c r="C846" s="80"/>
      <c r="D846" s="80"/>
      <c r="E846" s="80"/>
      <c r="F846" s="80"/>
      <c r="G846" s="80"/>
      <c r="H846" s="101"/>
      <c r="I846" s="80"/>
      <c r="J846" s="80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1:26" ht="12.75" customHeight="1">
      <c r="A847" s="77"/>
      <c r="B847" s="77"/>
      <c r="C847" s="80"/>
      <c r="D847" s="80"/>
      <c r="E847" s="80"/>
      <c r="F847" s="80"/>
      <c r="G847" s="80"/>
      <c r="H847" s="101"/>
      <c r="I847" s="80"/>
      <c r="J847" s="80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1:26" ht="12.75" customHeight="1">
      <c r="A848" s="77"/>
      <c r="B848" s="77"/>
      <c r="C848" s="80"/>
      <c r="D848" s="80"/>
      <c r="E848" s="80"/>
      <c r="F848" s="80"/>
      <c r="G848" s="80"/>
      <c r="H848" s="101"/>
      <c r="I848" s="80"/>
      <c r="J848" s="80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1:26" ht="12.75" customHeight="1">
      <c r="A849" s="77"/>
      <c r="B849" s="77"/>
      <c r="C849" s="80"/>
      <c r="D849" s="80"/>
      <c r="E849" s="80"/>
      <c r="F849" s="80"/>
      <c r="G849" s="80"/>
      <c r="H849" s="101"/>
      <c r="I849" s="80"/>
      <c r="J849" s="80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1:26" ht="12.75" customHeight="1">
      <c r="A850" s="77"/>
      <c r="B850" s="77"/>
      <c r="C850" s="80"/>
      <c r="D850" s="80"/>
      <c r="E850" s="80"/>
      <c r="F850" s="80"/>
      <c r="G850" s="80"/>
      <c r="H850" s="101"/>
      <c r="I850" s="80"/>
      <c r="J850" s="80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1:26" ht="12.75" customHeight="1">
      <c r="A851" s="77"/>
      <c r="B851" s="77"/>
      <c r="C851" s="80"/>
      <c r="D851" s="80"/>
      <c r="E851" s="80"/>
      <c r="F851" s="80"/>
      <c r="G851" s="80"/>
      <c r="H851" s="101"/>
      <c r="I851" s="80"/>
      <c r="J851" s="80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1:26" ht="12.75" customHeight="1">
      <c r="A852" s="77"/>
      <c r="B852" s="77"/>
      <c r="C852" s="80"/>
      <c r="D852" s="80"/>
      <c r="E852" s="80"/>
      <c r="F852" s="80"/>
      <c r="G852" s="80"/>
      <c r="H852" s="101"/>
      <c r="I852" s="80"/>
      <c r="J852" s="80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1:26" ht="12.75" customHeight="1">
      <c r="A853" s="77"/>
      <c r="B853" s="77"/>
      <c r="C853" s="80"/>
      <c r="D853" s="80"/>
      <c r="E853" s="80"/>
      <c r="F853" s="80"/>
      <c r="G853" s="80"/>
      <c r="H853" s="101"/>
      <c r="I853" s="80"/>
      <c r="J853" s="80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1:26" ht="12.75" customHeight="1">
      <c r="A854" s="77"/>
      <c r="B854" s="77"/>
      <c r="C854" s="80"/>
      <c r="D854" s="80"/>
      <c r="E854" s="80"/>
      <c r="F854" s="80"/>
      <c r="G854" s="80"/>
      <c r="H854" s="101"/>
      <c r="I854" s="80"/>
      <c r="J854" s="80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1:26" ht="12.75" customHeight="1">
      <c r="A855" s="77"/>
      <c r="B855" s="77"/>
      <c r="C855" s="80"/>
      <c r="D855" s="80"/>
      <c r="E855" s="80"/>
      <c r="F855" s="80"/>
      <c r="G855" s="80"/>
      <c r="H855" s="101"/>
      <c r="I855" s="80"/>
      <c r="J855" s="80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1:26" ht="12.75" customHeight="1">
      <c r="A856" s="77"/>
      <c r="B856" s="77"/>
      <c r="C856" s="80"/>
      <c r="D856" s="80"/>
      <c r="E856" s="80"/>
      <c r="F856" s="80"/>
      <c r="G856" s="80"/>
      <c r="H856" s="101"/>
      <c r="I856" s="80"/>
      <c r="J856" s="80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1:26" ht="12.75" customHeight="1">
      <c r="A857" s="77"/>
      <c r="B857" s="77"/>
      <c r="C857" s="80"/>
      <c r="D857" s="80"/>
      <c r="E857" s="80"/>
      <c r="F857" s="80"/>
      <c r="G857" s="80"/>
      <c r="H857" s="101"/>
      <c r="I857" s="80"/>
      <c r="J857" s="80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1:26" ht="12.75" customHeight="1">
      <c r="A858" s="77"/>
      <c r="B858" s="77"/>
      <c r="C858" s="80"/>
      <c r="D858" s="80"/>
      <c r="E858" s="80"/>
      <c r="F858" s="80"/>
      <c r="G858" s="80"/>
      <c r="H858" s="101"/>
      <c r="I858" s="80"/>
      <c r="J858" s="80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1:26" ht="12.75" customHeight="1">
      <c r="A859" s="77"/>
      <c r="B859" s="77"/>
      <c r="C859" s="80"/>
      <c r="D859" s="80"/>
      <c r="E859" s="80"/>
      <c r="F859" s="80"/>
      <c r="G859" s="80"/>
      <c r="H859" s="101"/>
      <c r="I859" s="80"/>
      <c r="J859" s="80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1:26" ht="12.75" customHeight="1">
      <c r="A860" s="77"/>
      <c r="B860" s="77"/>
      <c r="C860" s="80"/>
      <c r="D860" s="80"/>
      <c r="E860" s="80"/>
      <c r="F860" s="80"/>
      <c r="G860" s="80"/>
      <c r="H860" s="101"/>
      <c r="I860" s="80"/>
      <c r="J860" s="80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1:26" ht="12.75" customHeight="1">
      <c r="A861" s="77"/>
      <c r="B861" s="77"/>
      <c r="C861" s="80"/>
      <c r="D861" s="80"/>
      <c r="E861" s="80"/>
      <c r="F861" s="80"/>
      <c r="G861" s="80"/>
      <c r="H861" s="101"/>
      <c r="I861" s="80"/>
      <c r="J861" s="80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1:26" ht="12.75" customHeight="1">
      <c r="A862" s="77"/>
      <c r="B862" s="77"/>
      <c r="C862" s="80"/>
      <c r="D862" s="80"/>
      <c r="E862" s="80"/>
      <c r="F862" s="80"/>
      <c r="G862" s="80"/>
      <c r="H862" s="101"/>
      <c r="I862" s="80"/>
      <c r="J862" s="80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1:26" ht="12.75" customHeight="1">
      <c r="A863" s="77"/>
      <c r="B863" s="77"/>
      <c r="C863" s="80"/>
      <c r="D863" s="80"/>
      <c r="E863" s="80"/>
      <c r="F863" s="80"/>
      <c r="G863" s="80"/>
      <c r="H863" s="101"/>
      <c r="I863" s="80"/>
      <c r="J863" s="80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1:26" ht="12.75" customHeight="1">
      <c r="A864" s="77"/>
      <c r="B864" s="77"/>
      <c r="C864" s="80"/>
      <c r="D864" s="80"/>
      <c r="E864" s="80"/>
      <c r="F864" s="80"/>
      <c r="G864" s="80"/>
      <c r="H864" s="101"/>
      <c r="I864" s="80"/>
      <c r="J864" s="80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1:26" ht="12.75" customHeight="1">
      <c r="A865" s="77"/>
      <c r="B865" s="77"/>
      <c r="C865" s="80"/>
      <c r="D865" s="80"/>
      <c r="E865" s="80"/>
      <c r="F865" s="80"/>
      <c r="G865" s="80"/>
      <c r="H865" s="101"/>
      <c r="I865" s="80"/>
      <c r="J865" s="80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1:26" ht="12.75" customHeight="1">
      <c r="A866" s="77"/>
      <c r="B866" s="77"/>
      <c r="C866" s="80"/>
      <c r="D866" s="80"/>
      <c r="E866" s="80"/>
      <c r="F866" s="80"/>
      <c r="G866" s="80"/>
      <c r="H866" s="101"/>
      <c r="I866" s="80"/>
      <c r="J866" s="80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1:26" ht="12.75" customHeight="1">
      <c r="A867" s="77"/>
      <c r="B867" s="77"/>
      <c r="C867" s="80"/>
      <c r="D867" s="80"/>
      <c r="E867" s="80"/>
      <c r="F867" s="80"/>
      <c r="G867" s="80"/>
      <c r="H867" s="101"/>
      <c r="I867" s="80"/>
      <c r="J867" s="80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1:26" ht="12.75" customHeight="1">
      <c r="A868" s="77"/>
      <c r="B868" s="77"/>
      <c r="C868" s="80"/>
      <c r="D868" s="80"/>
      <c r="E868" s="80"/>
      <c r="F868" s="80"/>
      <c r="G868" s="80"/>
      <c r="H868" s="101"/>
      <c r="I868" s="80"/>
      <c r="J868" s="80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1:26" ht="12.75" customHeight="1">
      <c r="A869" s="77"/>
      <c r="B869" s="77"/>
      <c r="C869" s="80"/>
      <c r="D869" s="80"/>
      <c r="E869" s="80"/>
      <c r="F869" s="80"/>
      <c r="G869" s="80"/>
      <c r="H869" s="101"/>
      <c r="I869" s="80"/>
      <c r="J869" s="80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1:26" ht="12.75" customHeight="1">
      <c r="A870" s="77"/>
      <c r="B870" s="77"/>
      <c r="C870" s="80"/>
      <c r="D870" s="80"/>
      <c r="E870" s="80"/>
      <c r="F870" s="80"/>
      <c r="G870" s="80"/>
      <c r="H870" s="101"/>
      <c r="I870" s="80"/>
      <c r="J870" s="80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1:26" ht="12.75" customHeight="1">
      <c r="A871" s="77"/>
      <c r="B871" s="77"/>
      <c r="C871" s="80"/>
      <c r="D871" s="80"/>
      <c r="E871" s="80"/>
      <c r="F871" s="80"/>
      <c r="G871" s="80"/>
      <c r="H871" s="101"/>
      <c r="I871" s="80"/>
      <c r="J871" s="80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1:26" ht="12.75" customHeight="1">
      <c r="A872" s="77"/>
      <c r="B872" s="77"/>
      <c r="C872" s="80"/>
      <c r="D872" s="80"/>
      <c r="E872" s="80"/>
      <c r="F872" s="80"/>
      <c r="G872" s="80"/>
      <c r="H872" s="101"/>
      <c r="I872" s="80"/>
      <c r="J872" s="80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1:26" ht="12.75" customHeight="1">
      <c r="A873" s="77"/>
      <c r="B873" s="77"/>
      <c r="C873" s="80"/>
      <c r="D873" s="80"/>
      <c r="E873" s="80"/>
      <c r="F873" s="80"/>
      <c r="G873" s="80"/>
      <c r="H873" s="101"/>
      <c r="I873" s="80"/>
      <c r="J873" s="80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1:26" ht="12.75" customHeight="1">
      <c r="A874" s="77"/>
      <c r="B874" s="77"/>
      <c r="C874" s="80"/>
      <c r="D874" s="80"/>
      <c r="E874" s="80"/>
      <c r="F874" s="80"/>
      <c r="G874" s="80"/>
      <c r="H874" s="101"/>
      <c r="I874" s="80"/>
      <c r="J874" s="80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1:26" ht="12.75" customHeight="1">
      <c r="A875" s="77"/>
      <c r="B875" s="77"/>
      <c r="C875" s="80"/>
      <c r="D875" s="80"/>
      <c r="E875" s="80"/>
      <c r="F875" s="80"/>
      <c r="G875" s="80"/>
      <c r="H875" s="101"/>
      <c r="I875" s="80"/>
      <c r="J875" s="80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1:26" ht="12.75" customHeight="1">
      <c r="A876" s="77"/>
      <c r="B876" s="77"/>
      <c r="C876" s="80"/>
      <c r="D876" s="80"/>
      <c r="E876" s="80"/>
      <c r="F876" s="80"/>
      <c r="G876" s="80"/>
      <c r="H876" s="101"/>
      <c r="I876" s="80"/>
      <c r="J876" s="80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1:26" ht="12.75" customHeight="1">
      <c r="A877" s="77"/>
      <c r="B877" s="77"/>
      <c r="C877" s="80"/>
      <c r="D877" s="80"/>
      <c r="E877" s="80"/>
      <c r="F877" s="80"/>
      <c r="G877" s="80"/>
      <c r="H877" s="101"/>
      <c r="I877" s="80"/>
      <c r="J877" s="80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1:26" ht="12.75" customHeight="1">
      <c r="A878" s="77"/>
      <c r="B878" s="77"/>
      <c r="C878" s="80"/>
      <c r="D878" s="80"/>
      <c r="E878" s="80"/>
      <c r="F878" s="80"/>
      <c r="G878" s="80"/>
      <c r="H878" s="101"/>
      <c r="I878" s="80"/>
      <c r="J878" s="80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1:26" ht="12.75" customHeight="1">
      <c r="A879" s="77"/>
      <c r="B879" s="77"/>
      <c r="C879" s="80"/>
      <c r="D879" s="80"/>
      <c r="E879" s="80"/>
      <c r="F879" s="80"/>
      <c r="G879" s="80"/>
      <c r="H879" s="101"/>
      <c r="I879" s="80"/>
      <c r="J879" s="80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1:26" ht="12.75" customHeight="1">
      <c r="A880" s="77"/>
      <c r="B880" s="77"/>
      <c r="C880" s="80"/>
      <c r="D880" s="80"/>
      <c r="E880" s="80"/>
      <c r="F880" s="80"/>
      <c r="G880" s="80"/>
      <c r="H880" s="101"/>
      <c r="I880" s="80"/>
      <c r="J880" s="80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1:26" ht="12.75" customHeight="1">
      <c r="A881" s="77"/>
      <c r="B881" s="77"/>
      <c r="C881" s="80"/>
      <c r="D881" s="80"/>
      <c r="E881" s="80"/>
      <c r="F881" s="80"/>
      <c r="G881" s="80"/>
      <c r="H881" s="101"/>
      <c r="I881" s="80"/>
      <c r="J881" s="80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1:26" ht="12.75" customHeight="1">
      <c r="A882" s="77"/>
      <c r="B882" s="77"/>
      <c r="C882" s="80"/>
      <c r="D882" s="80"/>
      <c r="E882" s="80"/>
      <c r="F882" s="80"/>
      <c r="G882" s="80"/>
      <c r="H882" s="101"/>
      <c r="I882" s="80"/>
      <c r="J882" s="80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1:26" ht="12.75" customHeight="1">
      <c r="A883" s="77"/>
      <c r="B883" s="77"/>
      <c r="C883" s="80"/>
      <c r="D883" s="80"/>
      <c r="E883" s="80"/>
      <c r="F883" s="80"/>
      <c r="G883" s="80"/>
      <c r="H883" s="101"/>
      <c r="I883" s="80"/>
      <c r="J883" s="80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1:26" ht="12.75" customHeight="1">
      <c r="A884" s="77"/>
      <c r="B884" s="77"/>
      <c r="C884" s="80"/>
      <c r="D884" s="80"/>
      <c r="E884" s="80"/>
      <c r="F884" s="80"/>
      <c r="G884" s="80"/>
      <c r="H884" s="101"/>
      <c r="I884" s="80"/>
      <c r="J884" s="80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1:26" ht="12.75" customHeight="1">
      <c r="A885" s="77"/>
      <c r="B885" s="77"/>
      <c r="C885" s="80"/>
      <c r="D885" s="80"/>
      <c r="E885" s="80"/>
      <c r="F885" s="80"/>
      <c r="G885" s="80"/>
      <c r="H885" s="101"/>
      <c r="I885" s="80"/>
      <c r="J885" s="80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1:26" ht="12.75" customHeight="1">
      <c r="A886" s="77"/>
      <c r="B886" s="77"/>
      <c r="C886" s="80"/>
      <c r="D886" s="80"/>
      <c r="E886" s="80"/>
      <c r="F886" s="80"/>
      <c r="G886" s="80"/>
      <c r="H886" s="101"/>
      <c r="I886" s="80"/>
      <c r="J886" s="80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1:26" ht="12.75" customHeight="1">
      <c r="A887" s="77"/>
      <c r="B887" s="77"/>
      <c r="C887" s="80"/>
      <c r="D887" s="80"/>
      <c r="E887" s="80"/>
      <c r="F887" s="80"/>
      <c r="G887" s="80"/>
      <c r="H887" s="101"/>
      <c r="I887" s="80"/>
      <c r="J887" s="80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1:26" ht="12.75" customHeight="1">
      <c r="A888" s="77"/>
      <c r="B888" s="77"/>
      <c r="C888" s="80"/>
      <c r="D888" s="80"/>
      <c r="E888" s="80"/>
      <c r="F888" s="80"/>
      <c r="G888" s="80"/>
      <c r="H888" s="101"/>
      <c r="I888" s="80"/>
      <c r="J888" s="80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1:26" ht="12.75" customHeight="1">
      <c r="A889" s="77"/>
      <c r="B889" s="77"/>
      <c r="C889" s="80"/>
      <c r="D889" s="80"/>
      <c r="E889" s="80"/>
      <c r="F889" s="80"/>
      <c r="G889" s="80"/>
      <c r="H889" s="101"/>
      <c r="I889" s="80"/>
      <c r="J889" s="80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1:26" ht="12.75" customHeight="1">
      <c r="A890" s="77"/>
      <c r="B890" s="77"/>
      <c r="C890" s="80"/>
      <c r="D890" s="80"/>
      <c r="E890" s="80"/>
      <c r="F890" s="80"/>
      <c r="G890" s="80"/>
      <c r="H890" s="101"/>
      <c r="I890" s="80"/>
      <c r="J890" s="80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1:26" ht="12.75" customHeight="1">
      <c r="A891" s="77"/>
      <c r="B891" s="77"/>
      <c r="C891" s="80"/>
      <c r="D891" s="80"/>
      <c r="E891" s="80"/>
      <c r="F891" s="80"/>
      <c r="G891" s="80"/>
      <c r="H891" s="101"/>
      <c r="I891" s="80"/>
      <c r="J891" s="80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1:26" ht="12.75" customHeight="1">
      <c r="A892" s="77"/>
      <c r="B892" s="77"/>
      <c r="C892" s="80"/>
      <c r="D892" s="80"/>
      <c r="E892" s="80"/>
      <c r="F892" s="80"/>
      <c r="G892" s="80"/>
      <c r="H892" s="101"/>
      <c r="I892" s="80"/>
      <c r="J892" s="80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1:26" ht="12.75" customHeight="1">
      <c r="A893" s="77"/>
      <c r="B893" s="77"/>
      <c r="C893" s="80"/>
      <c r="D893" s="80"/>
      <c r="E893" s="80"/>
      <c r="F893" s="80"/>
      <c r="G893" s="80"/>
      <c r="H893" s="101"/>
      <c r="I893" s="80"/>
      <c r="J893" s="80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1:26" ht="12.75" customHeight="1">
      <c r="A894" s="77"/>
      <c r="B894" s="77"/>
      <c r="C894" s="80"/>
      <c r="D894" s="80"/>
      <c r="E894" s="80"/>
      <c r="F894" s="80"/>
      <c r="G894" s="80"/>
      <c r="H894" s="101"/>
      <c r="I894" s="80"/>
      <c r="J894" s="80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1:26" ht="12.75" customHeight="1">
      <c r="A895" s="77"/>
      <c r="B895" s="77"/>
      <c r="C895" s="80"/>
      <c r="D895" s="80"/>
      <c r="E895" s="80"/>
      <c r="F895" s="80"/>
      <c r="G895" s="80"/>
      <c r="H895" s="101"/>
      <c r="I895" s="80"/>
      <c r="J895" s="80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1:26" ht="12.75" customHeight="1">
      <c r="A896" s="77"/>
      <c r="B896" s="77"/>
      <c r="C896" s="80"/>
      <c r="D896" s="80"/>
      <c r="E896" s="80"/>
      <c r="F896" s="80"/>
      <c r="G896" s="80"/>
      <c r="H896" s="101"/>
      <c r="I896" s="80"/>
      <c r="J896" s="80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1:26" ht="12.75" customHeight="1">
      <c r="A897" s="77"/>
      <c r="B897" s="77"/>
      <c r="C897" s="80"/>
      <c r="D897" s="80"/>
      <c r="E897" s="80"/>
      <c r="F897" s="80"/>
      <c r="G897" s="80"/>
      <c r="H897" s="101"/>
      <c r="I897" s="80"/>
      <c r="J897" s="80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1:26" ht="12.75" customHeight="1">
      <c r="A898" s="77"/>
      <c r="B898" s="77"/>
      <c r="C898" s="80"/>
      <c r="D898" s="80"/>
      <c r="E898" s="80"/>
      <c r="F898" s="80"/>
      <c r="G898" s="80"/>
      <c r="H898" s="101"/>
      <c r="I898" s="80"/>
      <c r="J898" s="80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1:26" ht="12.75" customHeight="1">
      <c r="A899" s="77"/>
      <c r="B899" s="77"/>
      <c r="C899" s="80"/>
      <c r="D899" s="80"/>
      <c r="E899" s="80"/>
      <c r="F899" s="80"/>
      <c r="G899" s="80"/>
      <c r="H899" s="101"/>
      <c r="I899" s="80"/>
      <c r="J899" s="80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1:26" ht="12.75" customHeight="1">
      <c r="A900" s="77"/>
      <c r="B900" s="77"/>
      <c r="C900" s="80"/>
      <c r="D900" s="80"/>
      <c r="E900" s="80"/>
      <c r="F900" s="80"/>
      <c r="G900" s="80"/>
      <c r="H900" s="101"/>
      <c r="I900" s="80"/>
      <c r="J900" s="80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1:26" ht="12.75" customHeight="1">
      <c r="A901" s="77"/>
      <c r="B901" s="77"/>
      <c r="C901" s="80"/>
      <c r="D901" s="80"/>
      <c r="E901" s="80"/>
      <c r="F901" s="80"/>
      <c r="G901" s="80"/>
      <c r="H901" s="101"/>
      <c r="I901" s="80"/>
      <c r="J901" s="80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1:26" ht="12.75" customHeight="1">
      <c r="A902" s="77"/>
      <c r="B902" s="77"/>
      <c r="C902" s="80"/>
      <c r="D902" s="80"/>
      <c r="E902" s="80"/>
      <c r="F902" s="80"/>
      <c r="G902" s="80"/>
      <c r="H902" s="101"/>
      <c r="I902" s="80"/>
      <c r="J902" s="80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1:26" ht="12.75" customHeight="1">
      <c r="A903" s="77"/>
      <c r="B903" s="77"/>
      <c r="C903" s="80"/>
      <c r="D903" s="80"/>
      <c r="E903" s="80"/>
      <c r="F903" s="80"/>
      <c r="G903" s="80"/>
      <c r="H903" s="101"/>
      <c r="I903" s="80"/>
      <c r="J903" s="80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1:26" ht="12.75" customHeight="1">
      <c r="A904" s="77"/>
      <c r="B904" s="77"/>
      <c r="C904" s="80"/>
      <c r="D904" s="80"/>
      <c r="E904" s="80"/>
      <c r="F904" s="80"/>
      <c r="G904" s="80"/>
      <c r="H904" s="101"/>
      <c r="I904" s="80"/>
      <c r="J904" s="80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1:26" ht="12.75" customHeight="1">
      <c r="A905" s="77"/>
      <c r="B905" s="77"/>
      <c r="C905" s="80"/>
      <c r="D905" s="80"/>
      <c r="E905" s="80"/>
      <c r="F905" s="80"/>
      <c r="G905" s="80"/>
      <c r="H905" s="101"/>
      <c r="I905" s="80"/>
      <c r="J905" s="80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1:26" ht="12.75" customHeight="1">
      <c r="A906" s="77"/>
      <c r="B906" s="77"/>
      <c r="C906" s="80"/>
      <c r="D906" s="80"/>
      <c r="E906" s="80"/>
      <c r="F906" s="80"/>
      <c r="G906" s="80"/>
      <c r="H906" s="101"/>
      <c r="I906" s="80"/>
      <c r="J906" s="80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1:26" ht="12.75" customHeight="1">
      <c r="A907" s="77"/>
      <c r="B907" s="77"/>
      <c r="C907" s="80"/>
      <c r="D907" s="80"/>
      <c r="E907" s="80"/>
      <c r="F907" s="80"/>
      <c r="G907" s="80"/>
      <c r="H907" s="101"/>
      <c r="I907" s="80"/>
      <c r="J907" s="80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1:26" ht="12.75" customHeight="1">
      <c r="A908" s="77"/>
      <c r="B908" s="77"/>
      <c r="C908" s="80"/>
      <c r="D908" s="80"/>
      <c r="E908" s="80"/>
      <c r="F908" s="80"/>
      <c r="G908" s="80"/>
      <c r="H908" s="101"/>
      <c r="I908" s="80"/>
      <c r="J908" s="80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1:26" ht="12.75" customHeight="1">
      <c r="A909" s="77"/>
      <c r="B909" s="77"/>
      <c r="C909" s="80"/>
      <c r="D909" s="80"/>
      <c r="E909" s="80"/>
      <c r="F909" s="80"/>
      <c r="G909" s="80"/>
      <c r="H909" s="101"/>
      <c r="I909" s="80"/>
      <c r="J909" s="80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1:26" ht="12.75" customHeight="1">
      <c r="A910" s="77"/>
      <c r="B910" s="77"/>
      <c r="C910" s="80"/>
      <c r="D910" s="80"/>
      <c r="E910" s="80"/>
      <c r="F910" s="80"/>
      <c r="G910" s="80"/>
      <c r="H910" s="101"/>
      <c r="I910" s="80"/>
      <c r="J910" s="80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1:26" ht="12.75" customHeight="1">
      <c r="A911" s="77"/>
      <c r="B911" s="77"/>
      <c r="C911" s="80"/>
      <c r="D911" s="80"/>
      <c r="E911" s="80"/>
      <c r="F911" s="80"/>
      <c r="G911" s="80"/>
      <c r="H911" s="101"/>
      <c r="I911" s="80"/>
      <c r="J911" s="80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1:26" ht="12.75" customHeight="1">
      <c r="A912" s="77"/>
      <c r="B912" s="77"/>
      <c r="C912" s="80"/>
      <c r="D912" s="80"/>
      <c r="E912" s="80"/>
      <c r="F912" s="80"/>
      <c r="G912" s="80"/>
      <c r="H912" s="101"/>
      <c r="I912" s="80"/>
      <c r="J912" s="80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1:26" ht="12.75" customHeight="1">
      <c r="A913" s="77"/>
      <c r="B913" s="77"/>
      <c r="C913" s="80"/>
      <c r="D913" s="80"/>
      <c r="E913" s="80"/>
      <c r="F913" s="80"/>
      <c r="G913" s="80"/>
      <c r="H913" s="101"/>
      <c r="I913" s="80"/>
      <c r="J913" s="80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1:26" ht="12.75" customHeight="1">
      <c r="A914" s="77"/>
      <c r="B914" s="77"/>
      <c r="C914" s="80"/>
      <c r="D914" s="80"/>
      <c r="E914" s="80"/>
      <c r="F914" s="80"/>
      <c r="G914" s="80"/>
      <c r="H914" s="101"/>
      <c r="I914" s="80"/>
      <c r="J914" s="80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1:26" ht="12.75" customHeight="1">
      <c r="A915" s="77"/>
      <c r="B915" s="77"/>
      <c r="C915" s="80"/>
      <c r="D915" s="80"/>
      <c r="E915" s="80"/>
      <c r="F915" s="80"/>
      <c r="G915" s="80"/>
      <c r="H915" s="101"/>
      <c r="I915" s="80"/>
      <c r="J915" s="80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1:26" ht="12.75" customHeight="1">
      <c r="A916" s="77"/>
      <c r="B916" s="77"/>
      <c r="C916" s="80"/>
      <c r="D916" s="80"/>
      <c r="E916" s="80"/>
      <c r="F916" s="80"/>
      <c r="G916" s="80"/>
      <c r="H916" s="101"/>
      <c r="I916" s="80"/>
      <c r="J916" s="80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1:26" ht="12.75" customHeight="1">
      <c r="A917" s="77"/>
      <c r="B917" s="77"/>
      <c r="C917" s="80"/>
      <c r="D917" s="80"/>
      <c r="E917" s="80"/>
      <c r="F917" s="80"/>
      <c r="G917" s="80"/>
      <c r="H917" s="101"/>
      <c r="I917" s="80"/>
      <c r="J917" s="80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1:26" ht="12.75" customHeight="1">
      <c r="A918" s="77"/>
      <c r="B918" s="77"/>
      <c r="C918" s="80"/>
      <c r="D918" s="80"/>
      <c r="E918" s="80"/>
      <c r="F918" s="80"/>
      <c r="G918" s="80"/>
      <c r="H918" s="101"/>
      <c r="I918" s="80"/>
      <c r="J918" s="80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1:26" ht="12.75" customHeight="1">
      <c r="A919" s="77"/>
      <c r="B919" s="77"/>
      <c r="C919" s="80"/>
      <c r="D919" s="80"/>
      <c r="E919" s="80"/>
      <c r="F919" s="80"/>
      <c r="G919" s="80"/>
      <c r="H919" s="101"/>
      <c r="I919" s="80"/>
      <c r="J919" s="80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1:26" ht="12.75" customHeight="1">
      <c r="A920" s="77"/>
      <c r="B920" s="77"/>
      <c r="C920" s="80"/>
      <c r="D920" s="80"/>
      <c r="E920" s="80"/>
      <c r="F920" s="80"/>
      <c r="G920" s="80"/>
      <c r="H920" s="101"/>
      <c r="I920" s="80"/>
      <c r="J920" s="80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1:26" ht="12.75" customHeight="1">
      <c r="A921" s="77"/>
      <c r="B921" s="77"/>
      <c r="C921" s="80"/>
      <c r="D921" s="80"/>
      <c r="E921" s="80"/>
      <c r="F921" s="80"/>
      <c r="G921" s="80"/>
      <c r="H921" s="101"/>
      <c r="I921" s="80"/>
      <c r="J921" s="80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1:26" ht="12.75" customHeight="1">
      <c r="A922" s="77"/>
      <c r="B922" s="77"/>
      <c r="C922" s="80"/>
      <c r="D922" s="80"/>
      <c r="E922" s="80"/>
      <c r="F922" s="80"/>
      <c r="G922" s="80"/>
      <c r="H922" s="101"/>
      <c r="I922" s="80"/>
      <c r="J922" s="80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1:26" ht="12.75" customHeight="1">
      <c r="A923" s="77"/>
      <c r="B923" s="77"/>
      <c r="C923" s="80"/>
      <c r="D923" s="80"/>
      <c r="E923" s="80"/>
      <c r="F923" s="80"/>
      <c r="G923" s="80"/>
      <c r="H923" s="101"/>
      <c r="I923" s="80"/>
      <c r="J923" s="80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1:26" ht="12.75" customHeight="1">
      <c r="A924" s="77"/>
      <c r="B924" s="77"/>
      <c r="C924" s="80"/>
      <c r="D924" s="80"/>
      <c r="E924" s="80"/>
      <c r="F924" s="80"/>
      <c r="G924" s="80"/>
      <c r="H924" s="101"/>
      <c r="I924" s="80"/>
      <c r="J924" s="80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1:26" ht="12.75" customHeight="1">
      <c r="A925" s="77"/>
      <c r="B925" s="77"/>
      <c r="C925" s="80"/>
      <c r="D925" s="80"/>
      <c r="E925" s="80"/>
      <c r="F925" s="80"/>
      <c r="G925" s="80"/>
      <c r="H925" s="101"/>
      <c r="I925" s="80"/>
      <c r="J925" s="80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1:26" ht="12.75" customHeight="1">
      <c r="A926" s="77"/>
      <c r="B926" s="77"/>
      <c r="C926" s="80"/>
      <c r="D926" s="80"/>
      <c r="E926" s="80"/>
      <c r="F926" s="80"/>
      <c r="G926" s="80"/>
      <c r="H926" s="101"/>
      <c r="I926" s="80"/>
      <c r="J926" s="80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1:26" ht="12.75" customHeight="1">
      <c r="A927" s="77"/>
      <c r="B927" s="77"/>
      <c r="C927" s="80"/>
      <c r="D927" s="80"/>
      <c r="E927" s="80"/>
      <c r="F927" s="80"/>
      <c r="G927" s="80"/>
      <c r="H927" s="101"/>
      <c r="I927" s="80"/>
      <c r="J927" s="80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1:26" ht="12.75" customHeight="1">
      <c r="A928" s="77"/>
      <c r="B928" s="77"/>
      <c r="C928" s="80"/>
      <c r="D928" s="80"/>
      <c r="E928" s="80"/>
      <c r="F928" s="80"/>
      <c r="G928" s="80"/>
      <c r="H928" s="101"/>
      <c r="I928" s="80"/>
      <c r="J928" s="80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1:26" ht="12.75" customHeight="1">
      <c r="A929" s="77"/>
      <c r="B929" s="77"/>
      <c r="C929" s="80"/>
      <c r="D929" s="80"/>
      <c r="E929" s="80"/>
      <c r="F929" s="80"/>
      <c r="G929" s="80"/>
      <c r="H929" s="101"/>
      <c r="I929" s="80"/>
      <c r="J929" s="80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1:26" ht="12.75" customHeight="1">
      <c r="A930" s="77"/>
      <c r="B930" s="77"/>
      <c r="C930" s="80"/>
      <c r="D930" s="80"/>
      <c r="E930" s="80"/>
      <c r="F930" s="80"/>
      <c r="G930" s="80"/>
      <c r="H930" s="101"/>
      <c r="I930" s="80"/>
      <c r="J930" s="80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1:26" ht="12.75" customHeight="1">
      <c r="A931" s="77"/>
      <c r="B931" s="77"/>
      <c r="C931" s="80"/>
      <c r="D931" s="80"/>
      <c r="E931" s="80"/>
      <c r="F931" s="80"/>
      <c r="G931" s="80"/>
      <c r="H931" s="101"/>
      <c r="I931" s="80"/>
      <c r="J931" s="80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1:26" ht="12.75" customHeight="1">
      <c r="A932" s="77"/>
      <c r="B932" s="77"/>
      <c r="C932" s="80"/>
      <c r="D932" s="80"/>
      <c r="E932" s="80"/>
      <c r="F932" s="80"/>
      <c r="G932" s="80"/>
      <c r="H932" s="101"/>
      <c r="I932" s="80"/>
      <c r="J932" s="80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1:26" ht="12.75" customHeight="1">
      <c r="A933" s="77"/>
      <c r="B933" s="77"/>
      <c r="C933" s="80"/>
      <c r="D933" s="80"/>
      <c r="E933" s="80"/>
      <c r="F933" s="80"/>
      <c r="G933" s="80"/>
      <c r="H933" s="101"/>
      <c r="I933" s="80"/>
      <c r="J933" s="80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1:26" ht="12.75" customHeight="1">
      <c r="A934" s="77"/>
      <c r="B934" s="77"/>
      <c r="C934" s="80"/>
      <c r="D934" s="80"/>
      <c r="E934" s="80"/>
      <c r="F934" s="80"/>
      <c r="G934" s="80"/>
      <c r="H934" s="101"/>
      <c r="I934" s="80"/>
      <c r="J934" s="80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1:26" ht="12.75" customHeight="1">
      <c r="A935" s="77"/>
      <c r="B935" s="77"/>
      <c r="C935" s="80"/>
      <c r="D935" s="80"/>
      <c r="E935" s="80"/>
      <c r="F935" s="80"/>
      <c r="G935" s="80"/>
      <c r="H935" s="101"/>
      <c r="I935" s="80"/>
      <c r="J935" s="80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1:26" ht="12.75" customHeight="1">
      <c r="A936" s="77"/>
      <c r="B936" s="77"/>
      <c r="C936" s="80"/>
      <c r="D936" s="80"/>
      <c r="E936" s="80"/>
      <c r="F936" s="80"/>
      <c r="G936" s="80"/>
      <c r="H936" s="101"/>
      <c r="I936" s="80"/>
      <c r="J936" s="80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1:26" ht="12.75" customHeight="1">
      <c r="A937" s="77"/>
      <c r="B937" s="77"/>
      <c r="C937" s="80"/>
      <c r="D937" s="80"/>
      <c r="E937" s="80"/>
      <c r="F937" s="80"/>
      <c r="G937" s="80"/>
      <c r="H937" s="101"/>
      <c r="I937" s="80"/>
      <c r="J937" s="80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1:26" ht="12.75" customHeight="1">
      <c r="A938" s="77"/>
      <c r="B938" s="77"/>
      <c r="C938" s="80"/>
      <c r="D938" s="80"/>
      <c r="E938" s="80"/>
      <c r="F938" s="80"/>
      <c r="G938" s="80"/>
      <c r="H938" s="101"/>
      <c r="I938" s="80"/>
      <c r="J938" s="80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1:26" ht="12.75" customHeight="1">
      <c r="A939" s="77"/>
      <c r="B939" s="77"/>
      <c r="C939" s="80"/>
      <c r="D939" s="80"/>
      <c r="E939" s="80"/>
      <c r="F939" s="80"/>
      <c r="G939" s="80"/>
      <c r="H939" s="101"/>
      <c r="I939" s="80"/>
      <c r="J939" s="80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1:26" ht="12.75" customHeight="1">
      <c r="A940" s="77"/>
      <c r="B940" s="77"/>
      <c r="C940" s="80"/>
      <c r="D940" s="80"/>
      <c r="E940" s="80"/>
      <c r="F940" s="80"/>
      <c r="G940" s="80"/>
      <c r="H940" s="101"/>
      <c r="I940" s="80"/>
      <c r="J940" s="80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1:26" ht="12.75" customHeight="1">
      <c r="A941" s="77"/>
      <c r="B941" s="77"/>
      <c r="C941" s="80"/>
      <c r="D941" s="80"/>
      <c r="E941" s="80"/>
      <c r="F941" s="80"/>
      <c r="G941" s="80"/>
      <c r="H941" s="101"/>
      <c r="I941" s="80"/>
      <c r="J941" s="80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1:26" ht="12.75" customHeight="1">
      <c r="A942" s="77"/>
      <c r="B942" s="77"/>
      <c r="C942" s="80"/>
      <c r="D942" s="80"/>
      <c r="E942" s="80"/>
      <c r="F942" s="80"/>
      <c r="G942" s="80"/>
      <c r="H942" s="101"/>
      <c r="I942" s="80"/>
      <c r="J942" s="80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1:26" ht="12.75" customHeight="1">
      <c r="A943" s="77"/>
      <c r="B943" s="77"/>
      <c r="C943" s="80"/>
      <c r="D943" s="80"/>
      <c r="E943" s="80"/>
      <c r="F943" s="80"/>
      <c r="G943" s="80"/>
      <c r="H943" s="101"/>
      <c r="I943" s="80"/>
      <c r="J943" s="80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1:26" ht="12.75" customHeight="1">
      <c r="A944" s="77"/>
      <c r="B944" s="77"/>
      <c r="C944" s="80"/>
      <c r="D944" s="80"/>
      <c r="E944" s="80"/>
      <c r="F944" s="80"/>
      <c r="G944" s="80"/>
      <c r="H944" s="101"/>
      <c r="I944" s="80"/>
      <c r="J944" s="80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1:26" ht="12.75" customHeight="1">
      <c r="A945" s="77"/>
      <c r="B945" s="77"/>
      <c r="C945" s="80"/>
      <c r="D945" s="80"/>
      <c r="E945" s="80"/>
      <c r="F945" s="80"/>
      <c r="G945" s="80"/>
      <c r="H945" s="101"/>
      <c r="I945" s="80"/>
      <c r="J945" s="80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1:26" ht="12.75" customHeight="1">
      <c r="A946" s="77"/>
      <c r="B946" s="77"/>
      <c r="C946" s="80"/>
      <c r="D946" s="80"/>
      <c r="E946" s="80"/>
      <c r="F946" s="80"/>
      <c r="G946" s="80"/>
      <c r="H946" s="101"/>
      <c r="I946" s="80"/>
      <c r="J946" s="80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1:26" ht="12.75" customHeight="1">
      <c r="A947" s="77"/>
      <c r="B947" s="77"/>
      <c r="C947" s="80"/>
      <c r="D947" s="80"/>
      <c r="E947" s="80"/>
      <c r="F947" s="80"/>
      <c r="G947" s="80"/>
      <c r="H947" s="101"/>
      <c r="I947" s="80"/>
      <c r="J947" s="80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1:26" ht="12.75" customHeight="1">
      <c r="A948" s="77"/>
      <c r="B948" s="77"/>
      <c r="C948" s="80"/>
      <c r="D948" s="80"/>
      <c r="E948" s="80"/>
      <c r="F948" s="80"/>
      <c r="G948" s="80"/>
      <c r="H948" s="101"/>
      <c r="I948" s="80"/>
      <c r="J948" s="80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1:26" ht="12.75" customHeight="1">
      <c r="A949" s="77"/>
      <c r="B949" s="77"/>
      <c r="C949" s="80"/>
      <c r="D949" s="80"/>
      <c r="E949" s="80"/>
      <c r="F949" s="80"/>
      <c r="G949" s="80"/>
      <c r="H949" s="101"/>
      <c r="I949" s="80"/>
      <c r="J949" s="80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1:26" ht="12.75" customHeight="1">
      <c r="A950" s="77"/>
      <c r="B950" s="77"/>
      <c r="C950" s="80"/>
      <c r="D950" s="80"/>
      <c r="E950" s="80"/>
      <c r="F950" s="80"/>
      <c r="G950" s="80"/>
      <c r="H950" s="101"/>
      <c r="I950" s="80"/>
      <c r="J950" s="80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1:26" ht="12.75" customHeight="1">
      <c r="A951" s="77"/>
      <c r="B951" s="77"/>
      <c r="C951" s="80"/>
      <c r="D951" s="80"/>
      <c r="E951" s="80"/>
      <c r="F951" s="80"/>
      <c r="G951" s="80"/>
      <c r="H951" s="101"/>
      <c r="I951" s="80"/>
      <c r="J951" s="80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1:26" ht="12.75" customHeight="1">
      <c r="A952" s="77"/>
      <c r="B952" s="77"/>
      <c r="C952" s="80"/>
      <c r="D952" s="80"/>
      <c r="E952" s="80"/>
      <c r="F952" s="80"/>
      <c r="G952" s="80"/>
      <c r="H952" s="101"/>
      <c r="I952" s="80"/>
      <c r="J952" s="80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1:26" ht="12.75" customHeight="1">
      <c r="A953" s="77"/>
      <c r="B953" s="77"/>
      <c r="C953" s="80"/>
      <c r="D953" s="80"/>
      <c r="E953" s="80"/>
      <c r="F953" s="80"/>
      <c r="G953" s="80"/>
      <c r="H953" s="101"/>
      <c r="I953" s="80"/>
      <c r="J953" s="80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1:26" ht="12.75" customHeight="1">
      <c r="A954" s="77"/>
      <c r="B954" s="77"/>
      <c r="C954" s="80"/>
      <c r="D954" s="80"/>
      <c r="E954" s="80"/>
      <c r="F954" s="80"/>
      <c r="G954" s="80"/>
      <c r="H954" s="101"/>
      <c r="I954" s="80"/>
      <c r="J954" s="80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1:26" ht="12.75" customHeight="1">
      <c r="A955" s="77"/>
      <c r="B955" s="77"/>
      <c r="C955" s="80"/>
      <c r="D955" s="80"/>
      <c r="E955" s="80"/>
      <c r="F955" s="80"/>
      <c r="G955" s="80"/>
      <c r="H955" s="101"/>
      <c r="I955" s="80"/>
      <c r="J955" s="80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1:26" ht="12.75" customHeight="1">
      <c r="A956" s="77"/>
      <c r="B956" s="77"/>
      <c r="C956" s="80"/>
      <c r="D956" s="80"/>
      <c r="E956" s="80"/>
      <c r="F956" s="80"/>
      <c r="G956" s="80"/>
      <c r="H956" s="101"/>
      <c r="I956" s="80"/>
      <c r="J956" s="80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1:26" ht="12.75" customHeight="1">
      <c r="A957" s="77"/>
      <c r="B957" s="77"/>
      <c r="C957" s="80"/>
      <c r="D957" s="80"/>
      <c r="E957" s="80"/>
      <c r="F957" s="80"/>
      <c r="G957" s="80"/>
      <c r="H957" s="101"/>
      <c r="I957" s="80"/>
      <c r="J957" s="80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1:26" ht="12.75" customHeight="1">
      <c r="A958" s="77"/>
      <c r="B958" s="77"/>
      <c r="C958" s="80"/>
      <c r="D958" s="80"/>
      <c r="E958" s="80"/>
      <c r="F958" s="80"/>
      <c r="G958" s="80"/>
      <c r="H958" s="101"/>
      <c r="I958" s="80"/>
      <c r="J958" s="80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1:26" ht="12.75" customHeight="1">
      <c r="A959" s="77"/>
      <c r="B959" s="77"/>
      <c r="C959" s="80"/>
      <c r="D959" s="80"/>
      <c r="E959" s="80"/>
      <c r="F959" s="80"/>
      <c r="G959" s="80"/>
      <c r="H959" s="101"/>
      <c r="I959" s="80"/>
      <c r="J959" s="80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1:26" ht="12.75" customHeight="1">
      <c r="A960" s="77"/>
      <c r="B960" s="77"/>
      <c r="C960" s="80"/>
      <c r="D960" s="80"/>
      <c r="E960" s="80"/>
      <c r="F960" s="80"/>
      <c r="G960" s="80"/>
      <c r="H960" s="101"/>
      <c r="I960" s="80"/>
      <c r="J960" s="80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1:26" ht="12.75" customHeight="1">
      <c r="A961" s="77"/>
      <c r="B961" s="77"/>
      <c r="C961" s="80"/>
      <c r="D961" s="80"/>
      <c r="E961" s="80"/>
      <c r="F961" s="80"/>
      <c r="G961" s="80"/>
      <c r="H961" s="101"/>
      <c r="I961" s="80"/>
      <c r="J961" s="80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1:26" ht="12.75" customHeight="1">
      <c r="A962" s="77"/>
      <c r="B962" s="77"/>
      <c r="C962" s="80"/>
      <c r="D962" s="80"/>
      <c r="E962" s="80"/>
      <c r="F962" s="80"/>
      <c r="G962" s="80"/>
      <c r="H962" s="101"/>
      <c r="I962" s="80"/>
      <c r="J962" s="80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1:26" ht="12.75" customHeight="1">
      <c r="A963" s="77"/>
      <c r="B963" s="77"/>
      <c r="C963" s="80"/>
      <c r="D963" s="80"/>
      <c r="E963" s="80"/>
      <c r="F963" s="80"/>
      <c r="G963" s="80"/>
      <c r="H963" s="101"/>
      <c r="I963" s="80"/>
      <c r="J963" s="80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1:26" ht="12.75" customHeight="1">
      <c r="A964" s="77"/>
      <c r="B964" s="77"/>
      <c r="C964" s="80"/>
      <c r="D964" s="80"/>
      <c r="E964" s="80"/>
      <c r="F964" s="80"/>
      <c r="G964" s="80"/>
      <c r="H964" s="101"/>
      <c r="I964" s="80"/>
      <c r="J964" s="80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1:26" ht="12.75" customHeight="1">
      <c r="A965" s="77"/>
      <c r="B965" s="77"/>
      <c r="C965" s="80"/>
      <c r="D965" s="80"/>
      <c r="E965" s="80"/>
      <c r="F965" s="80"/>
      <c r="G965" s="80"/>
      <c r="H965" s="101"/>
      <c r="I965" s="80"/>
      <c r="J965" s="80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1:26" ht="12.75" customHeight="1">
      <c r="A966" s="77"/>
      <c r="B966" s="77"/>
      <c r="C966" s="80"/>
      <c r="D966" s="80"/>
      <c r="E966" s="80"/>
      <c r="F966" s="80"/>
      <c r="G966" s="80"/>
      <c r="H966" s="101"/>
      <c r="I966" s="80"/>
      <c r="J966" s="80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1:26" ht="12.75" customHeight="1">
      <c r="A967" s="77"/>
      <c r="B967" s="77"/>
      <c r="C967" s="80"/>
      <c r="D967" s="80"/>
      <c r="E967" s="80"/>
      <c r="F967" s="80"/>
      <c r="G967" s="80"/>
      <c r="H967" s="101"/>
      <c r="I967" s="80"/>
      <c r="J967" s="80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1:26" ht="12.75" customHeight="1">
      <c r="A968" s="77"/>
      <c r="B968" s="77"/>
      <c r="C968" s="80"/>
      <c r="D968" s="80"/>
      <c r="E968" s="80"/>
      <c r="F968" s="80"/>
      <c r="G968" s="80"/>
      <c r="H968" s="101"/>
      <c r="I968" s="80"/>
      <c r="J968" s="80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1:26" ht="12.75" customHeight="1">
      <c r="A969" s="77"/>
      <c r="B969" s="77"/>
      <c r="C969" s="80"/>
      <c r="D969" s="80"/>
      <c r="E969" s="80"/>
      <c r="F969" s="80"/>
      <c r="G969" s="80"/>
      <c r="H969" s="101"/>
      <c r="I969" s="80"/>
      <c r="J969" s="80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1:26" ht="12.75" customHeight="1">
      <c r="A970" s="77"/>
      <c r="B970" s="77"/>
      <c r="C970" s="80"/>
      <c r="D970" s="80"/>
      <c r="E970" s="80"/>
      <c r="F970" s="80"/>
      <c r="G970" s="80"/>
      <c r="H970" s="101"/>
      <c r="I970" s="80"/>
      <c r="J970" s="80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1:26" ht="12.75" customHeight="1">
      <c r="A971" s="77"/>
      <c r="B971" s="77"/>
      <c r="C971" s="80"/>
      <c r="D971" s="80"/>
      <c r="E971" s="80"/>
      <c r="F971" s="80"/>
      <c r="G971" s="80"/>
      <c r="H971" s="101"/>
      <c r="I971" s="80"/>
      <c r="J971" s="80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1:26" ht="12.75" customHeight="1">
      <c r="A972" s="77"/>
      <c r="B972" s="77"/>
      <c r="C972" s="80"/>
      <c r="D972" s="80"/>
      <c r="E972" s="80"/>
      <c r="F972" s="80"/>
      <c r="G972" s="80"/>
      <c r="H972" s="101"/>
      <c r="I972" s="80"/>
      <c r="J972" s="80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1:26" ht="12.75" customHeight="1">
      <c r="A973" s="77"/>
      <c r="B973" s="77"/>
      <c r="C973" s="80"/>
      <c r="D973" s="80"/>
      <c r="E973" s="80"/>
      <c r="F973" s="80"/>
      <c r="G973" s="80"/>
      <c r="H973" s="101"/>
      <c r="I973" s="80"/>
      <c r="J973" s="80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1:26" ht="12.75" customHeight="1">
      <c r="A974" s="77"/>
      <c r="B974" s="77"/>
      <c r="C974" s="80"/>
      <c r="D974" s="80"/>
      <c r="E974" s="80"/>
      <c r="F974" s="80"/>
      <c r="G974" s="80"/>
      <c r="H974" s="101"/>
      <c r="I974" s="80"/>
      <c r="J974" s="80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1:26" ht="12.75" customHeight="1">
      <c r="A975" s="77"/>
      <c r="B975" s="77"/>
      <c r="C975" s="80"/>
      <c r="D975" s="80"/>
      <c r="E975" s="80"/>
      <c r="F975" s="80"/>
      <c r="G975" s="80"/>
      <c r="H975" s="101"/>
      <c r="I975" s="80"/>
      <c r="J975" s="80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1:26" ht="12.75" customHeight="1">
      <c r="A976" s="77"/>
      <c r="B976" s="77"/>
      <c r="C976" s="80"/>
      <c r="D976" s="80"/>
      <c r="E976" s="80"/>
      <c r="F976" s="80"/>
      <c r="G976" s="80"/>
      <c r="H976" s="101"/>
      <c r="I976" s="80"/>
      <c r="J976" s="80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1:26" ht="12.75" customHeight="1">
      <c r="A977" s="77"/>
      <c r="B977" s="77"/>
      <c r="C977" s="80"/>
      <c r="D977" s="80"/>
      <c r="E977" s="80"/>
      <c r="F977" s="80"/>
      <c r="G977" s="80"/>
      <c r="H977" s="101"/>
      <c r="I977" s="80"/>
      <c r="J977" s="80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1:26" ht="12.75" customHeight="1">
      <c r="A978" s="77"/>
      <c r="B978" s="77"/>
      <c r="C978" s="80"/>
      <c r="D978" s="80"/>
      <c r="E978" s="80"/>
      <c r="F978" s="80"/>
      <c r="G978" s="80"/>
      <c r="H978" s="101"/>
      <c r="I978" s="80"/>
      <c r="J978" s="80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1:26" ht="12.75" customHeight="1">
      <c r="A979" s="77"/>
      <c r="B979" s="77"/>
      <c r="C979" s="80"/>
      <c r="D979" s="80"/>
      <c r="E979" s="80"/>
      <c r="F979" s="80"/>
      <c r="G979" s="80"/>
      <c r="H979" s="101"/>
      <c r="I979" s="80"/>
      <c r="J979" s="80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1:26" ht="12.75" customHeight="1">
      <c r="A980" s="77"/>
      <c r="B980" s="77"/>
      <c r="C980" s="80"/>
      <c r="D980" s="80"/>
      <c r="E980" s="80"/>
      <c r="F980" s="80"/>
      <c r="G980" s="80"/>
      <c r="H980" s="101"/>
      <c r="I980" s="80"/>
      <c r="J980" s="80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1:26" ht="12.75" customHeight="1">
      <c r="A981" s="77"/>
      <c r="B981" s="77"/>
      <c r="C981" s="80"/>
      <c r="D981" s="80"/>
      <c r="E981" s="80"/>
      <c r="F981" s="80"/>
      <c r="G981" s="80"/>
      <c r="H981" s="101"/>
      <c r="I981" s="80"/>
      <c r="J981" s="80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1:26" ht="12.75" customHeight="1">
      <c r="A982" s="77"/>
      <c r="B982" s="77"/>
      <c r="C982" s="80"/>
      <c r="D982" s="80"/>
      <c r="E982" s="80"/>
      <c r="F982" s="80"/>
      <c r="G982" s="80"/>
      <c r="H982" s="101"/>
      <c r="I982" s="80"/>
      <c r="J982" s="80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1:26" ht="12.75" customHeight="1">
      <c r="A983" s="77"/>
      <c r="B983" s="77"/>
      <c r="C983" s="80"/>
      <c r="D983" s="80"/>
      <c r="E983" s="80"/>
      <c r="F983" s="80"/>
      <c r="G983" s="80"/>
      <c r="H983" s="101"/>
      <c r="I983" s="80"/>
      <c r="J983" s="80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1:26" ht="12.75" customHeight="1">
      <c r="A984" s="77"/>
      <c r="B984" s="77"/>
      <c r="C984" s="80"/>
      <c r="D984" s="80"/>
      <c r="E984" s="80"/>
      <c r="F984" s="80"/>
      <c r="G984" s="80"/>
      <c r="H984" s="101"/>
      <c r="I984" s="80"/>
      <c r="J984" s="80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1:26" ht="12.75" customHeight="1">
      <c r="A985" s="77"/>
      <c r="B985" s="77"/>
      <c r="C985" s="80"/>
      <c r="D985" s="80"/>
      <c r="E985" s="80"/>
      <c r="F985" s="80"/>
      <c r="G985" s="80"/>
      <c r="H985" s="101"/>
      <c r="I985" s="80"/>
      <c r="J985" s="80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1:26" ht="12.75" customHeight="1">
      <c r="A986" s="77"/>
      <c r="B986" s="77"/>
      <c r="C986" s="80"/>
      <c r="D986" s="80"/>
      <c r="E986" s="80"/>
      <c r="F986" s="80"/>
      <c r="G986" s="80"/>
      <c r="H986" s="101"/>
      <c r="I986" s="80"/>
      <c r="J986" s="80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1:26" ht="12.75" customHeight="1">
      <c r="A987" s="77"/>
      <c r="B987" s="77"/>
      <c r="C987" s="80"/>
      <c r="D987" s="80"/>
      <c r="E987" s="80"/>
      <c r="F987" s="80"/>
      <c r="G987" s="80"/>
      <c r="H987" s="101"/>
      <c r="I987" s="80"/>
      <c r="J987" s="80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1:26" ht="12.75" customHeight="1">
      <c r="A988" s="77"/>
      <c r="B988" s="77"/>
      <c r="C988" s="80"/>
      <c r="D988" s="80"/>
      <c r="E988" s="80"/>
      <c r="F988" s="80"/>
      <c r="G988" s="80"/>
      <c r="H988" s="101"/>
      <c r="I988" s="80"/>
      <c r="J988" s="80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1:26" ht="12.75" customHeight="1">
      <c r="A989" s="77"/>
      <c r="B989" s="77"/>
      <c r="C989" s="80"/>
      <c r="D989" s="80"/>
      <c r="E989" s="80"/>
      <c r="F989" s="80"/>
      <c r="G989" s="80"/>
      <c r="H989" s="101"/>
      <c r="I989" s="80"/>
      <c r="J989" s="80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1:26" ht="12.75" customHeight="1">
      <c r="A990" s="77"/>
      <c r="B990" s="77"/>
      <c r="C990" s="80"/>
      <c r="D990" s="80"/>
      <c r="E990" s="80"/>
      <c r="F990" s="80"/>
      <c r="G990" s="80"/>
      <c r="H990" s="101"/>
      <c r="I990" s="80"/>
      <c r="J990" s="80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1:26" ht="12.75" customHeight="1">
      <c r="A991" s="77"/>
      <c r="B991" s="77"/>
      <c r="C991" s="80"/>
      <c r="D991" s="80"/>
      <c r="E991" s="80"/>
      <c r="F991" s="80"/>
      <c r="G991" s="80"/>
      <c r="H991" s="101"/>
      <c r="I991" s="80"/>
      <c r="J991" s="80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1:26" ht="12.75" customHeight="1">
      <c r="A992" s="77"/>
      <c r="B992" s="77"/>
      <c r="C992" s="80"/>
      <c r="D992" s="80"/>
      <c r="E992" s="80"/>
      <c r="F992" s="80"/>
      <c r="G992" s="80"/>
      <c r="H992" s="101"/>
      <c r="I992" s="80"/>
      <c r="J992" s="80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1:26" ht="12.75" customHeight="1">
      <c r="A993" s="77"/>
      <c r="B993" s="77"/>
      <c r="C993" s="80"/>
      <c r="D993" s="80"/>
      <c r="E993" s="80"/>
      <c r="F993" s="80"/>
      <c r="G993" s="80"/>
      <c r="H993" s="101"/>
      <c r="I993" s="80"/>
      <c r="J993" s="80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  <row r="994" spans="1:26" ht="12.75" customHeight="1">
      <c r="A994" s="77"/>
      <c r="B994" s="77"/>
      <c r="C994" s="80"/>
      <c r="D994" s="80"/>
      <c r="E994" s="80"/>
      <c r="F994" s="80"/>
      <c r="G994" s="80"/>
      <c r="H994" s="101"/>
      <c r="I994" s="80"/>
      <c r="J994" s="80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</row>
    <row r="995" spans="1:26" ht="12.75" customHeight="1">
      <c r="A995" s="77"/>
      <c r="B995" s="77"/>
      <c r="C995" s="80"/>
      <c r="D995" s="80"/>
      <c r="E995" s="80"/>
      <c r="F995" s="80"/>
      <c r="G995" s="80"/>
      <c r="H995" s="101"/>
      <c r="I995" s="80"/>
      <c r="J995" s="80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</row>
    <row r="996" spans="1:26" ht="12.75" customHeight="1">
      <c r="A996" s="77"/>
      <c r="B996" s="77"/>
      <c r="C996" s="80"/>
      <c r="D996" s="80"/>
      <c r="E996" s="80"/>
      <c r="F996" s="80"/>
      <c r="G996" s="80"/>
      <c r="H996" s="101"/>
      <c r="I996" s="80"/>
      <c r="J996" s="80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</row>
    <row r="997" spans="1:26" ht="12.75" customHeight="1">
      <c r="A997" s="77"/>
      <c r="B997" s="77"/>
      <c r="C997" s="80"/>
      <c r="D997" s="80"/>
      <c r="E997" s="80"/>
      <c r="F997" s="80"/>
      <c r="G997" s="80"/>
      <c r="H997" s="101"/>
      <c r="I997" s="80"/>
      <c r="J997" s="80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</row>
    <row r="998" spans="1:26" ht="12.75" customHeight="1">
      <c r="A998" s="77"/>
      <c r="B998" s="77"/>
      <c r="C998" s="80"/>
      <c r="D998" s="80"/>
      <c r="E998" s="80"/>
      <c r="F998" s="80"/>
      <c r="G998" s="80"/>
      <c r="H998" s="101"/>
      <c r="I998" s="80"/>
      <c r="J998" s="80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1:26" ht="12.75" customHeight="1">
      <c r="A999" s="77"/>
      <c r="B999" s="77"/>
      <c r="C999" s="80"/>
      <c r="D999" s="80"/>
      <c r="E999" s="80"/>
      <c r="F999" s="80"/>
      <c r="G999" s="80"/>
      <c r="H999" s="101"/>
      <c r="I999" s="80"/>
      <c r="J999" s="80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1:26" ht="12.75" customHeight="1">
      <c r="A1000" s="77"/>
      <c r="B1000" s="77"/>
      <c r="C1000" s="80"/>
      <c r="D1000" s="80"/>
      <c r="E1000" s="80"/>
      <c r="F1000" s="80"/>
      <c r="G1000" s="80"/>
      <c r="H1000" s="101"/>
      <c r="I1000" s="80"/>
      <c r="J1000" s="80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</row>
  </sheetData>
  <mergeCells count="56">
    <mergeCell ref="H43:H44"/>
    <mergeCell ref="D40:D42"/>
    <mergeCell ref="E40:E42"/>
    <mergeCell ref="F40:F42"/>
    <mergeCell ref="G40:G42"/>
    <mergeCell ref="H40:H42"/>
    <mergeCell ref="H30:H31"/>
    <mergeCell ref="A17:A19"/>
    <mergeCell ref="A20:A24"/>
    <mergeCell ref="B20:B24"/>
    <mergeCell ref="A26:A27"/>
    <mergeCell ref="B26:B27"/>
    <mergeCell ref="A30:A31"/>
    <mergeCell ref="B30:B31"/>
    <mergeCell ref="C30:C31"/>
    <mergeCell ref="D30:D31"/>
    <mergeCell ref="E30:E31"/>
    <mergeCell ref="F30:F31"/>
    <mergeCell ref="G30:G31"/>
    <mergeCell ref="A11:A14"/>
    <mergeCell ref="B11:B14"/>
    <mergeCell ref="A15:A16"/>
    <mergeCell ref="B15:B16"/>
    <mergeCell ref="B17:B19"/>
    <mergeCell ref="C6:H6"/>
    <mergeCell ref="C7:H7"/>
    <mergeCell ref="G8:G9"/>
    <mergeCell ref="H8:H9"/>
    <mergeCell ref="A1:J1"/>
    <mergeCell ref="A3:J3"/>
    <mergeCell ref="A4:J4"/>
    <mergeCell ref="A6:A9"/>
    <mergeCell ref="B6:B9"/>
    <mergeCell ref="I6:I9"/>
    <mergeCell ref="J6:J9"/>
    <mergeCell ref="C8:D8"/>
    <mergeCell ref="E8:E9"/>
    <mergeCell ref="C40:C42"/>
    <mergeCell ref="A53:A55"/>
    <mergeCell ref="A59:A60"/>
    <mergeCell ref="B59:B60"/>
    <mergeCell ref="A72:A73"/>
    <mergeCell ref="B72:B73"/>
    <mergeCell ref="A43:A44"/>
    <mergeCell ref="B43:B44"/>
    <mergeCell ref="A45:A47"/>
    <mergeCell ref="B45:B47"/>
    <mergeCell ref="A48:A49"/>
    <mergeCell ref="B48:B49"/>
    <mergeCell ref="B53:B55"/>
    <mergeCell ref="A33:A35"/>
    <mergeCell ref="B33:B35"/>
    <mergeCell ref="A37:A38"/>
    <mergeCell ref="B37:B38"/>
    <mergeCell ref="A40:A42"/>
    <mergeCell ref="B40:B42"/>
  </mergeCells>
  <pageMargins left="0.25" right="0.25" top="0.75" bottom="0.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 topLeftCell="A1">
      <selection pane="topLeft" activeCell="A1" sqref="A1:J1"/>
    </sheetView>
  </sheetViews>
  <sheetFormatPr defaultColWidth="12.5742857142857" defaultRowHeight="15" customHeight="1"/>
  <cols>
    <col min="1" max="1" width="12.4285714285714" customWidth="1"/>
    <col min="2" max="2" width="13.4285714285714" customWidth="1"/>
    <col min="3" max="4" width="7.14285714285714" customWidth="1"/>
    <col min="5" max="5" width="8.71428571428571" customWidth="1"/>
    <col min="6" max="6" width="8.57142857142857" hidden="1" customWidth="1"/>
    <col min="7" max="7" width="8.28571428571429" customWidth="1"/>
    <col min="8" max="8" width="8.85714285714286" customWidth="1"/>
    <col min="9" max="10" width="12.5714285714286" customWidth="1"/>
    <col min="11" max="15" width="7.42857142857143" customWidth="1"/>
    <col min="16" max="17" width="11" customWidth="1"/>
  </cols>
  <sheetData>
    <row r="1" spans="1:26" ht="15" customHeight="1">
      <c r="A1" s="204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2"/>
      <c r="L1" s="2"/>
      <c r="M1" s="2"/>
      <c r="N1" s="2"/>
      <c r="O1" s="2"/>
      <c r="P1" s="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ht="12.75" customHeight="1">
      <c r="A2" s="8"/>
      <c r="B2" s="8"/>
      <c r="C2" s="7"/>
      <c r="D2" s="7"/>
      <c r="E2" s="7"/>
      <c r="F2" s="6"/>
      <c r="G2" s="6"/>
      <c r="H2" s="148"/>
      <c r="I2" s="147"/>
      <c r="J2" s="147"/>
      <c r="K2" s="102"/>
      <c r="L2" s="102"/>
      <c r="M2" s="102"/>
      <c r="N2" s="102"/>
      <c r="O2" s="102"/>
      <c r="P2" s="102"/>
      <c r="Q2" s="36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12.75" customHeight="1">
      <c r="A3" s="234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102"/>
      <c r="L3" s="102"/>
      <c r="M3" s="102"/>
      <c r="N3" s="102"/>
      <c r="O3" s="102"/>
      <c r="P3" s="102"/>
      <c r="Q3" s="36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12.75" customHeight="1">
      <c r="A4" s="234" t="s">
        <v>854</v>
      </c>
      <c r="B4" s="199"/>
      <c r="C4" s="199"/>
      <c r="D4" s="199"/>
      <c r="E4" s="199"/>
      <c r="F4" s="199"/>
      <c r="G4" s="199"/>
      <c r="H4" s="199"/>
      <c r="I4" s="199"/>
      <c r="J4" s="199"/>
      <c r="K4" s="102"/>
      <c r="L4" s="102"/>
      <c r="M4" s="102"/>
      <c r="N4" s="102"/>
      <c r="O4" s="102"/>
      <c r="P4" s="102"/>
      <c r="Q4" s="36"/>
      <c r="R4" s="102"/>
      <c r="S4" s="102"/>
      <c r="T4" s="102"/>
      <c r="U4" s="102"/>
      <c r="V4" s="102"/>
      <c r="W4" s="102"/>
      <c r="X4" s="102"/>
      <c r="Y4" s="102"/>
      <c r="Z4" s="102"/>
    </row>
    <row r="5" spans="1:26" ht="12.75" customHeight="1">
      <c r="A5" s="261"/>
      <c r="B5" s="199"/>
      <c r="C5" s="199"/>
      <c r="D5" s="199"/>
      <c r="E5" s="199"/>
      <c r="F5" s="199"/>
      <c r="G5" s="199"/>
      <c r="H5" s="199"/>
      <c r="I5" s="7"/>
      <c r="J5" s="7"/>
      <c r="K5" s="36"/>
      <c r="L5" s="36"/>
      <c r="M5" s="36"/>
      <c r="N5" s="36"/>
      <c r="O5" s="36"/>
      <c r="P5" s="36"/>
      <c r="Q5" s="36"/>
      <c r="R5" s="102"/>
      <c r="S5" s="102"/>
      <c r="T5" s="102"/>
      <c r="U5" s="102"/>
      <c r="V5" s="102"/>
      <c r="W5" s="102"/>
      <c r="X5" s="102"/>
      <c r="Y5" s="102"/>
      <c r="Z5" s="102"/>
    </row>
    <row r="6" spans="1:26" ht="12.75" customHeight="1">
      <c r="A6" s="203" t="s">
        <v>3</v>
      </c>
      <c r="B6" s="203" t="s">
        <v>4</v>
      </c>
      <c r="C6" s="200" t="s">
        <v>248</v>
      </c>
      <c r="D6" s="201"/>
      <c r="E6" s="201"/>
      <c r="F6" s="201"/>
      <c r="G6" s="201"/>
      <c r="H6" s="202"/>
      <c r="I6" s="205" t="s">
        <v>5</v>
      </c>
      <c r="J6" s="203" t="s">
        <v>6</v>
      </c>
      <c r="K6" s="36"/>
      <c r="L6" s="36"/>
      <c r="M6" s="36"/>
      <c r="N6" s="36"/>
      <c r="O6" s="36"/>
      <c r="P6" s="36"/>
      <c r="Q6" s="36"/>
      <c r="R6" s="102"/>
      <c r="S6" s="102"/>
      <c r="T6" s="102"/>
      <c r="U6" s="102"/>
      <c r="V6" s="102"/>
      <c r="W6" s="102"/>
      <c r="X6" s="102"/>
      <c r="Y6" s="102"/>
      <c r="Z6" s="102"/>
    </row>
    <row r="7" spans="1:26" ht="12.75" customHeight="1">
      <c r="A7" s="194"/>
      <c r="B7" s="194"/>
      <c r="C7" s="200" t="s">
        <v>7</v>
      </c>
      <c r="D7" s="201"/>
      <c r="E7" s="201"/>
      <c r="F7" s="201"/>
      <c r="G7" s="201"/>
      <c r="H7" s="202"/>
      <c r="I7" s="206"/>
      <c r="J7" s="194"/>
      <c r="K7" s="36"/>
      <c r="L7" s="36"/>
      <c r="M7" s="36"/>
      <c r="N7" s="36"/>
      <c r="O7" s="36"/>
      <c r="P7" s="36"/>
      <c r="Q7" s="36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12.75" customHeight="1">
      <c r="A8" s="194"/>
      <c r="B8" s="194"/>
      <c r="C8" s="200" t="s">
        <v>8</v>
      </c>
      <c r="D8" s="202"/>
      <c r="E8" s="203" t="s">
        <v>9</v>
      </c>
      <c r="F8" s="185"/>
      <c r="G8" s="203" t="s">
        <v>855</v>
      </c>
      <c r="H8" s="203" t="s">
        <v>11</v>
      </c>
      <c r="I8" s="206"/>
      <c r="J8" s="194"/>
      <c r="K8" s="36"/>
      <c r="L8" s="36"/>
      <c r="M8" s="36"/>
      <c r="N8" s="36"/>
      <c r="O8" s="36"/>
      <c r="P8" s="36"/>
      <c r="Q8" s="36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12.75" customHeight="1">
      <c r="A9" s="193"/>
      <c r="B9" s="193"/>
      <c r="C9" s="186" t="s">
        <v>12</v>
      </c>
      <c r="D9" s="186" t="s">
        <v>13</v>
      </c>
      <c r="E9" s="193"/>
      <c r="F9" s="187" t="s">
        <v>14</v>
      </c>
      <c r="G9" s="193"/>
      <c r="H9" s="193"/>
      <c r="I9" s="208"/>
      <c r="J9" s="193"/>
      <c r="K9" s="36"/>
      <c r="L9" s="36"/>
      <c r="M9" s="36"/>
      <c r="N9" s="36"/>
      <c r="O9" s="36"/>
      <c r="P9" s="36"/>
      <c r="Q9" s="36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12.75" customHeight="1">
      <c r="A10" s="13">
        <v>1</v>
      </c>
      <c r="B10" s="13">
        <v>2</v>
      </c>
      <c r="C10" s="39">
        <v>3</v>
      </c>
      <c r="D10" s="39">
        <v>4</v>
      </c>
      <c r="E10" s="39">
        <v>5</v>
      </c>
      <c r="F10" s="39"/>
      <c r="G10" s="39">
        <v>6</v>
      </c>
      <c r="H10" s="188">
        <v>7</v>
      </c>
      <c r="I10" s="39">
        <v>8</v>
      </c>
      <c r="J10" s="39">
        <v>9</v>
      </c>
      <c r="K10" s="83"/>
      <c r="L10" s="83"/>
      <c r="M10" s="83"/>
      <c r="N10" s="83"/>
      <c r="O10" s="83"/>
      <c r="P10" s="83"/>
      <c r="Q10" s="36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12.75" customHeight="1">
      <c r="A11" s="189" t="s">
        <v>856</v>
      </c>
      <c r="B11" s="48" t="s">
        <v>857</v>
      </c>
      <c r="C11" s="52">
        <v>0</v>
      </c>
      <c r="D11" s="46">
        <v>3.54</v>
      </c>
      <c r="E11" s="46">
        <v>3.54</v>
      </c>
      <c r="F11" s="46">
        <v>7</v>
      </c>
      <c r="G11" s="46">
        <f t="shared" si="0" ref="G11:G42">(E11*1000)*F11</f>
        <v>24780</v>
      </c>
      <c r="H11" s="12" t="s">
        <v>120</v>
      </c>
      <c r="I11" s="28" t="s">
        <v>18</v>
      </c>
      <c r="J11" s="28" t="s">
        <v>18</v>
      </c>
      <c r="K11" s="36"/>
      <c r="L11" s="36"/>
      <c r="M11" s="36"/>
      <c r="N11" s="36"/>
      <c r="O11" s="36"/>
      <c r="P11" s="36"/>
      <c r="Q11" s="36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ht="12.75" customHeight="1">
      <c r="A12" s="259" t="s">
        <v>858</v>
      </c>
      <c r="B12" s="211" t="s">
        <v>859</v>
      </c>
      <c r="C12" s="52">
        <v>0</v>
      </c>
      <c r="D12" s="52">
        <v>4.37</v>
      </c>
      <c r="E12" s="52">
        <v>4.37</v>
      </c>
      <c r="F12" s="52">
        <v>7</v>
      </c>
      <c r="G12" s="52">
        <f t="shared" si="0"/>
        <v>30590</v>
      </c>
      <c r="H12" s="52" t="s">
        <v>120</v>
      </c>
      <c r="I12" s="28" t="s">
        <v>18</v>
      </c>
      <c r="J12" s="28" t="s">
        <v>18</v>
      </c>
      <c r="K12" s="36"/>
      <c r="L12" s="36"/>
      <c r="M12" s="36"/>
      <c r="N12" s="36"/>
      <c r="O12" s="36"/>
      <c r="P12" s="36"/>
      <c r="Q12" s="36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ht="12.75" customHeight="1">
      <c r="A13" s="193"/>
      <c r="B13" s="213"/>
      <c r="C13" s="50"/>
      <c r="D13" s="50"/>
      <c r="E13" s="50"/>
      <c r="F13" s="50"/>
      <c r="G13" s="50">
        <f t="shared" si="0"/>
        <v>0</v>
      </c>
      <c r="H13" s="50"/>
      <c r="I13" s="28" t="s">
        <v>18</v>
      </c>
      <c r="J13" s="28" t="s">
        <v>18</v>
      </c>
      <c r="K13" s="36"/>
      <c r="L13" s="36"/>
      <c r="M13" s="36"/>
      <c r="N13" s="36"/>
      <c r="O13" s="36"/>
      <c r="P13" s="36"/>
      <c r="Q13" s="36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12.75" customHeight="1">
      <c r="A14" s="259" t="s">
        <v>860</v>
      </c>
      <c r="B14" s="210" t="s">
        <v>861</v>
      </c>
      <c r="C14" s="50">
        <v>0</v>
      </c>
      <c r="D14" s="46">
        <v>0.37</v>
      </c>
      <c r="E14" s="46">
        <v>0.37</v>
      </c>
      <c r="F14" s="46">
        <v>6</v>
      </c>
      <c r="G14" s="46">
        <f t="shared" si="0"/>
        <v>2220</v>
      </c>
      <c r="H14" s="12" t="s">
        <v>17</v>
      </c>
      <c r="I14" s="28" t="s">
        <v>18</v>
      </c>
      <c r="J14" s="28" t="s">
        <v>18</v>
      </c>
      <c r="K14" s="36"/>
      <c r="L14" s="36"/>
      <c r="M14" s="36"/>
      <c r="N14" s="36"/>
      <c r="O14" s="36"/>
      <c r="P14" s="36"/>
      <c r="Q14" s="36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ht="12.75" customHeight="1">
      <c r="A15" s="193"/>
      <c r="B15" s="193"/>
      <c r="C15" s="46">
        <v>0.37</v>
      </c>
      <c r="D15" s="46">
        <v>1.71</v>
      </c>
      <c r="E15" s="46">
        <v>1.34</v>
      </c>
      <c r="F15" s="46">
        <v>7</v>
      </c>
      <c r="G15" s="46">
        <f t="shared" si="0"/>
        <v>9380</v>
      </c>
      <c r="H15" s="12" t="s">
        <v>120</v>
      </c>
      <c r="I15" s="28" t="s">
        <v>18</v>
      </c>
      <c r="J15" s="28" t="s">
        <v>18</v>
      </c>
      <c r="K15" s="36"/>
      <c r="L15" s="36"/>
      <c r="M15" s="36"/>
      <c r="N15" s="36"/>
      <c r="O15" s="36"/>
      <c r="P15" s="36"/>
      <c r="Q15" s="36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ht="12.75" customHeight="1">
      <c r="A16" s="259" t="s">
        <v>862</v>
      </c>
      <c r="B16" s="210" t="s">
        <v>863</v>
      </c>
      <c r="C16" s="46">
        <v>0.10</v>
      </c>
      <c r="D16" s="46">
        <v>1.03</v>
      </c>
      <c r="E16" s="46">
        <v>0.93</v>
      </c>
      <c r="F16" s="46">
        <v>6</v>
      </c>
      <c r="G16" s="46">
        <f t="shared" si="0"/>
        <v>5580</v>
      </c>
      <c r="H16" s="12" t="s">
        <v>17</v>
      </c>
      <c r="I16" s="28" t="s">
        <v>18</v>
      </c>
      <c r="J16" s="28" t="s">
        <v>18</v>
      </c>
      <c r="K16" s="36"/>
      <c r="L16" s="36"/>
      <c r="M16" s="36"/>
      <c r="N16" s="36"/>
      <c r="O16" s="36"/>
      <c r="P16" s="36"/>
      <c r="Q16" s="36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6" ht="12.75" customHeight="1">
      <c r="A17" s="193"/>
      <c r="B17" s="193"/>
      <c r="C17" s="46">
        <v>0</v>
      </c>
      <c r="D17" s="46">
        <v>0.10</v>
      </c>
      <c r="E17" s="46">
        <v>0.10</v>
      </c>
      <c r="F17" s="46">
        <v>6</v>
      </c>
      <c r="G17" s="46">
        <f t="shared" si="0"/>
        <v>600</v>
      </c>
      <c r="H17" s="12" t="s">
        <v>120</v>
      </c>
      <c r="I17" s="28" t="s">
        <v>18</v>
      </c>
      <c r="J17" s="28" t="s">
        <v>18</v>
      </c>
      <c r="K17" s="36"/>
      <c r="L17" s="36"/>
      <c r="M17" s="36"/>
      <c r="N17" s="36"/>
      <c r="O17" s="36"/>
      <c r="P17" s="36"/>
      <c r="Q17" s="36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6" ht="12.75" customHeight="1">
      <c r="A18" s="259" t="s">
        <v>864</v>
      </c>
      <c r="B18" s="210" t="s">
        <v>865</v>
      </c>
      <c r="C18" s="46">
        <v>0</v>
      </c>
      <c r="D18" s="46">
        <v>0.90</v>
      </c>
      <c r="E18" s="46">
        <v>0.90</v>
      </c>
      <c r="F18" s="46">
        <v>8</v>
      </c>
      <c r="G18" s="46">
        <f t="shared" si="0"/>
        <v>7200</v>
      </c>
      <c r="H18" s="12" t="s">
        <v>17</v>
      </c>
      <c r="I18" s="28" t="s">
        <v>18</v>
      </c>
      <c r="J18" s="28" t="s">
        <v>18</v>
      </c>
      <c r="K18" s="36"/>
      <c r="L18" s="36"/>
      <c r="M18" s="36"/>
      <c r="N18" s="36"/>
      <c r="O18" s="36"/>
      <c r="P18" s="36"/>
      <c r="Q18" s="36"/>
      <c r="R18" s="102"/>
      <c r="S18" s="102"/>
      <c r="T18" s="102"/>
      <c r="U18" s="102"/>
      <c r="V18" s="102"/>
      <c r="W18" s="102"/>
      <c r="X18" s="102"/>
      <c r="Y18" s="102"/>
      <c r="Z18" s="102"/>
    </row>
    <row r="19" spans="1:26" ht="12.75" customHeight="1">
      <c r="A19" s="193"/>
      <c r="B19" s="193"/>
      <c r="C19" s="52">
        <v>0.90</v>
      </c>
      <c r="D19" s="46">
        <v>1.89</v>
      </c>
      <c r="E19" s="46">
        <v>0.99</v>
      </c>
      <c r="F19" s="46">
        <v>8</v>
      </c>
      <c r="G19" s="46">
        <f t="shared" si="0"/>
        <v>7920</v>
      </c>
      <c r="H19" s="12" t="s">
        <v>120</v>
      </c>
      <c r="I19" s="28" t="s">
        <v>22</v>
      </c>
      <c r="J19" s="28" t="s">
        <v>22</v>
      </c>
      <c r="K19" s="36"/>
      <c r="L19" s="36"/>
      <c r="M19" s="36"/>
      <c r="N19" s="36"/>
      <c r="O19" s="36"/>
      <c r="P19" s="36"/>
      <c r="Q19" s="36"/>
      <c r="R19" s="102"/>
      <c r="S19" s="102"/>
      <c r="T19" s="102"/>
      <c r="U19" s="102"/>
      <c r="V19" s="102"/>
      <c r="W19" s="102"/>
      <c r="X19" s="102"/>
      <c r="Y19" s="102"/>
      <c r="Z19" s="102"/>
    </row>
    <row r="20" spans="1:26" ht="12.75" customHeight="1">
      <c r="A20" s="85" t="s">
        <v>866</v>
      </c>
      <c r="B20" s="45" t="s">
        <v>867</v>
      </c>
      <c r="C20" s="52">
        <v>0</v>
      </c>
      <c r="D20" s="52">
        <v>8.39</v>
      </c>
      <c r="E20" s="52">
        <v>8.39</v>
      </c>
      <c r="F20" s="52">
        <v>7</v>
      </c>
      <c r="G20" s="52">
        <f t="shared" si="0"/>
        <v>58730</v>
      </c>
      <c r="H20" s="52" t="s">
        <v>120</v>
      </c>
      <c r="I20" s="28" t="s">
        <v>22</v>
      </c>
      <c r="J20" s="28" t="s">
        <v>22</v>
      </c>
      <c r="K20" s="36"/>
      <c r="L20" s="36"/>
      <c r="M20" s="36"/>
      <c r="N20" s="36"/>
      <c r="O20" s="36"/>
      <c r="P20" s="36"/>
      <c r="Q20" s="36"/>
      <c r="R20" s="102"/>
      <c r="S20" s="102"/>
      <c r="T20" s="102"/>
      <c r="U20" s="102"/>
      <c r="V20" s="102"/>
      <c r="W20" s="102"/>
      <c r="X20" s="102"/>
      <c r="Y20" s="102"/>
      <c r="Z20" s="102"/>
    </row>
    <row r="21" spans="1:26" ht="12.75" customHeight="1">
      <c r="A21" s="259" t="s">
        <v>868</v>
      </c>
      <c r="B21" s="210" t="s">
        <v>869</v>
      </c>
      <c r="C21" s="50">
        <v>0</v>
      </c>
      <c r="D21" s="46">
        <v>0.30</v>
      </c>
      <c r="E21" s="46">
        <v>0.30</v>
      </c>
      <c r="F21" s="46">
        <v>4</v>
      </c>
      <c r="G21" s="46">
        <f t="shared" si="0"/>
        <v>1200</v>
      </c>
      <c r="H21" s="12" t="s">
        <v>17</v>
      </c>
      <c r="I21" s="28" t="s">
        <v>22</v>
      </c>
      <c r="J21" s="28" t="s">
        <v>22</v>
      </c>
      <c r="K21" s="36"/>
      <c r="L21" s="36"/>
      <c r="M21" s="36"/>
      <c r="N21" s="36"/>
      <c r="O21" s="36"/>
      <c r="P21" s="36"/>
      <c r="Q21" s="36"/>
      <c r="R21" s="102"/>
      <c r="S21" s="102"/>
      <c r="T21" s="102"/>
      <c r="U21" s="102"/>
      <c r="V21" s="102"/>
      <c r="W21" s="102"/>
      <c r="X21" s="102"/>
      <c r="Y21" s="102"/>
      <c r="Z21" s="102"/>
    </row>
    <row r="22" spans="1:26" ht="12.75" customHeight="1">
      <c r="A22" s="193"/>
      <c r="B22" s="193"/>
      <c r="C22" s="46">
        <v>0.30</v>
      </c>
      <c r="D22" s="46">
        <v>1.77</v>
      </c>
      <c r="E22" s="46">
        <v>1.47</v>
      </c>
      <c r="F22" s="46">
        <v>4</v>
      </c>
      <c r="G22" s="46">
        <f t="shared" si="0"/>
        <v>5880</v>
      </c>
      <c r="H22" s="12" t="s">
        <v>120</v>
      </c>
      <c r="I22" s="28" t="s">
        <v>22</v>
      </c>
      <c r="J22" s="28" t="s">
        <v>22</v>
      </c>
      <c r="K22" s="36"/>
      <c r="L22" s="36"/>
      <c r="M22" s="36"/>
      <c r="N22" s="36"/>
      <c r="O22" s="36"/>
      <c r="P22" s="36"/>
      <c r="Q22" s="36"/>
      <c r="R22" s="102"/>
      <c r="S22" s="102"/>
      <c r="T22" s="102"/>
      <c r="U22" s="102"/>
      <c r="V22" s="102"/>
      <c r="W22" s="102"/>
      <c r="X22" s="102"/>
      <c r="Y22" s="102"/>
      <c r="Z22" s="102"/>
    </row>
    <row r="23" spans="1:26" ht="12.75" customHeight="1">
      <c r="A23" s="259" t="s">
        <v>870</v>
      </c>
      <c r="B23" s="210" t="s">
        <v>871</v>
      </c>
      <c r="C23" s="52">
        <v>0</v>
      </c>
      <c r="D23" s="46">
        <v>1.88</v>
      </c>
      <c r="E23" s="46">
        <v>1.88</v>
      </c>
      <c r="F23" s="46">
        <v>7</v>
      </c>
      <c r="G23" s="46">
        <f t="shared" si="0"/>
        <v>13160</v>
      </c>
      <c r="H23" s="12" t="s">
        <v>120</v>
      </c>
      <c r="I23" s="28" t="s">
        <v>22</v>
      </c>
      <c r="J23" s="28" t="s">
        <v>22</v>
      </c>
      <c r="K23" s="36"/>
      <c r="L23" s="36"/>
      <c r="M23" s="36"/>
      <c r="N23" s="36"/>
      <c r="O23" s="36"/>
      <c r="P23" s="36"/>
      <c r="Q23" s="36"/>
      <c r="R23" s="102"/>
      <c r="S23" s="102"/>
      <c r="T23" s="102"/>
      <c r="U23" s="102"/>
      <c r="V23" s="102"/>
      <c r="W23" s="102"/>
      <c r="X23" s="102"/>
      <c r="Y23" s="102"/>
      <c r="Z23" s="102"/>
    </row>
    <row r="24" spans="1:26" ht="12.75" customHeight="1">
      <c r="A24" s="194"/>
      <c r="B24" s="194"/>
      <c r="C24" s="52">
        <v>1.88</v>
      </c>
      <c r="D24" s="52">
        <v>5.12</v>
      </c>
      <c r="E24" s="52">
        <v>3.24</v>
      </c>
      <c r="F24" s="52">
        <v>7</v>
      </c>
      <c r="G24" s="52">
        <f t="shared" si="0"/>
        <v>22680</v>
      </c>
      <c r="H24" s="52" t="s">
        <v>17</v>
      </c>
      <c r="I24" s="28" t="s">
        <v>22</v>
      </c>
      <c r="J24" s="28" t="s">
        <v>22</v>
      </c>
      <c r="K24" s="36"/>
      <c r="L24" s="36"/>
      <c r="M24" s="36"/>
      <c r="N24" s="36"/>
      <c r="O24" s="36"/>
      <c r="P24" s="36"/>
      <c r="Q24" s="36"/>
      <c r="R24" s="102"/>
      <c r="S24" s="102"/>
      <c r="T24" s="102"/>
      <c r="U24" s="102"/>
      <c r="V24" s="102"/>
      <c r="W24" s="102"/>
      <c r="X24" s="102"/>
      <c r="Y24" s="102"/>
      <c r="Z24" s="102"/>
    </row>
    <row r="25" spans="1:26" ht="12.75" customHeight="1">
      <c r="A25" s="85" t="s">
        <v>872</v>
      </c>
      <c r="B25" s="45" t="s">
        <v>873</v>
      </c>
      <c r="C25" s="52">
        <v>0</v>
      </c>
      <c r="D25" s="52">
        <v>3.80</v>
      </c>
      <c r="E25" s="52">
        <v>3.80</v>
      </c>
      <c r="F25" s="52">
        <v>7</v>
      </c>
      <c r="G25" s="52">
        <f t="shared" si="0"/>
        <v>26600</v>
      </c>
      <c r="H25" s="52" t="s">
        <v>120</v>
      </c>
      <c r="I25" s="28" t="s">
        <v>22</v>
      </c>
      <c r="J25" s="28" t="s">
        <v>22</v>
      </c>
      <c r="K25" s="36"/>
      <c r="L25" s="36"/>
      <c r="M25" s="36"/>
      <c r="N25" s="36"/>
      <c r="O25" s="36"/>
      <c r="P25" s="36"/>
      <c r="Q25" s="36"/>
      <c r="R25" s="102"/>
      <c r="S25" s="102"/>
      <c r="T25" s="102"/>
      <c r="U25" s="102"/>
      <c r="V25" s="102"/>
      <c r="W25" s="102"/>
      <c r="X25" s="102"/>
      <c r="Y25" s="102"/>
      <c r="Z25" s="102"/>
    </row>
    <row r="26" spans="1:26" ht="12.75" customHeight="1">
      <c r="A26" s="259" t="s">
        <v>874</v>
      </c>
      <c r="B26" s="210" t="s">
        <v>875</v>
      </c>
      <c r="C26" s="50">
        <v>0</v>
      </c>
      <c r="D26" s="46">
        <v>0.93</v>
      </c>
      <c r="E26" s="46">
        <v>0.93</v>
      </c>
      <c r="F26" s="46">
        <v>7</v>
      </c>
      <c r="G26" s="46">
        <f t="shared" si="0"/>
        <v>6510</v>
      </c>
      <c r="H26" s="12" t="s">
        <v>17</v>
      </c>
      <c r="I26" s="28" t="s">
        <v>22</v>
      </c>
      <c r="J26" s="28" t="s">
        <v>22</v>
      </c>
      <c r="K26" s="36"/>
      <c r="L26" s="36"/>
      <c r="M26" s="36"/>
      <c r="N26" s="36"/>
      <c r="O26" s="36"/>
      <c r="P26" s="36"/>
      <c r="Q26" s="36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ht="12.75" customHeight="1">
      <c r="A27" s="193"/>
      <c r="B27" s="193"/>
      <c r="C27" s="46">
        <v>0.93</v>
      </c>
      <c r="D27" s="46">
        <v>2.4500000000000002</v>
      </c>
      <c r="E27" s="46">
        <v>1.52</v>
      </c>
      <c r="F27" s="46">
        <v>7</v>
      </c>
      <c r="G27" s="46">
        <f t="shared" si="0"/>
        <v>10640</v>
      </c>
      <c r="H27" s="12" t="s">
        <v>28</v>
      </c>
      <c r="I27" s="28" t="s">
        <v>18</v>
      </c>
      <c r="J27" s="28" t="s">
        <v>18</v>
      </c>
      <c r="K27" s="36"/>
      <c r="L27" s="36"/>
      <c r="M27" s="36"/>
      <c r="N27" s="36"/>
      <c r="O27" s="36"/>
      <c r="P27" s="36"/>
      <c r="Q27" s="36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ht="12.75" customHeight="1">
      <c r="A28" s="259" t="s">
        <v>876</v>
      </c>
      <c r="B28" s="210" t="s">
        <v>877</v>
      </c>
      <c r="C28" s="46">
        <v>0</v>
      </c>
      <c r="D28" s="46">
        <v>0.41</v>
      </c>
      <c r="E28" s="46">
        <v>0.41</v>
      </c>
      <c r="F28" s="46">
        <v>7</v>
      </c>
      <c r="G28" s="46">
        <f t="shared" si="0"/>
        <v>2870</v>
      </c>
      <c r="H28" s="12" t="s">
        <v>17</v>
      </c>
      <c r="I28" s="28" t="s">
        <v>18</v>
      </c>
      <c r="J28" s="28" t="s">
        <v>18</v>
      </c>
      <c r="K28" s="36"/>
      <c r="L28" s="36"/>
      <c r="M28" s="36"/>
      <c r="N28" s="36"/>
      <c r="O28" s="36"/>
      <c r="P28" s="36"/>
      <c r="Q28" s="36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ht="12.75" customHeight="1">
      <c r="A29" s="193"/>
      <c r="B29" s="193"/>
      <c r="C29" s="46">
        <v>0.41</v>
      </c>
      <c r="D29" s="46">
        <v>1.02</v>
      </c>
      <c r="E29" s="46">
        <v>0.61</v>
      </c>
      <c r="F29" s="46">
        <v>7</v>
      </c>
      <c r="G29" s="46">
        <f t="shared" si="0"/>
        <v>4270</v>
      </c>
      <c r="H29" s="12" t="s">
        <v>120</v>
      </c>
      <c r="I29" s="28" t="s">
        <v>18</v>
      </c>
      <c r="J29" s="28" t="s">
        <v>18</v>
      </c>
      <c r="K29" s="36"/>
      <c r="L29" s="36"/>
      <c r="M29" s="36"/>
      <c r="N29" s="36"/>
      <c r="O29" s="36"/>
      <c r="P29" s="36"/>
      <c r="Q29" s="36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ht="12.75" customHeight="1">
      <c r="A30" s="189" t="s">
        <v>878</v>
      </c>
      <c r="B30" s="48" t="s">
        <v>879</v>
      </c>
      <c r="C30" s="46">
        <v>0</v>
      </c>
      <c r="D30" s="46">
        <v>0.20</v>
      </c>
      <c r="E30" s="46">
        <v>0.20</v>
      </c>
      <c r="F30" s="46">
        <v>4.50</v>
      </c>
      <c r="G30" s="46">
        <f t="shared" si="0"/>
        <v>900</v>
      </c>
      <c r="H30" s="12" t="s">
        <v>120</v>
      </c>
      <c r="I30" s="28" t="s">
        <v>18</v>
      </c>
      <c r="J30" s="28" t="s">
        <v>18</v>
      </c>
      <c r="K30" s="36"/>
      <c r="L30" s="36"/>
      <c r="M30" s="36"/>
      <c r="N30" s="36"/>
      <c r="O30" s="36"/>
      <c r="P30" s="36"/>
      <c r="Q30" s="36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ht="12.75" customHeight="1">
      <c r="A31" s="189" t="s">
        <v>880</v>
      </c>
      <c r="B31" s="48" t="s">
        <v>881</v>
      </c>
      <c r="C31" s="46">
        <v>0</v>
      </c>
      <c r="D31" s="46">
        <v>1.75</v>
      </c>
      <c r="E31" s="46">
        <v>1.75</v>
      </c>
      <c r="F31" s="46">
        <v>7</v>
      </c>
      <c r="G31" s="46">
        <f t="shared" si="0"/>
        <v>12250</v>
      </c>
      <c r="H31" s="12" t="s">
        <v>17</v>
      </c>
      <c r="I31" s="28" t="s">
        <v>18</v>
      </c>
      <c r="J31" s="28" t="s">
        <v>18</v>
      </c>
      <c r="K31" s="36"/>
      <c r="L31" s="36"/>
      <c r="M31" s="36"/>
      <c r="N31" s="36"/>
      <c r="O31" s="36"/>
      <c r="P31" s="36"/>
      <c r="Q31" s="36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6" ht="12.75" customHeight="1">
      <c r="A32" s="189" t="s">
        <v>882</v>
      </c>
      <c r="B32" s="172" t="s">
        <v>883</v>
      </c>
      <c r="C32" s="46">
        <v>0</v>
      </c>
      <c r="D32" s="46">
        <v>0.245</v>
      </c>
      <c r="E32" s="46">
        <v>0.245</v>
      </c>
      <c r="F32" s="46">
        <v>4</v>
      </c>
      <c r="G32" s="46">
        <f t="shared" si="0"/>
        <v>980</v>
      </c>
      <c r="H32" s="12" t="s">
        <v>17</v>
      </c>
      <c r="I32" s="28" t="s">
        <v>18</v>
      </c>
      <c r="J32" s="28" t="s">
        <v>18</v>
      </c>
      <c r="K32" s="36"/>
      <c r="L32" s="36"/>
      <c r="M32" s="36"/>
      <c r="N32" s="36"/>
      <c r="O32" s="36"/>
      <c r="P32" s="36"/>
      <c r="Q32" s="36"/>
      <c r="R32" s="102"/>
      <c r="S32" s="102"/>
      <c r="T32" s="102"/>
      <c r="U32" s="102"/>
      <c r="V32" s="102"/>
      <c r="W32" s="102"/>
      <c r="X32" s="102"/>
      <c r="Y32" s="102"/>
      <c r="Z32" s="102"/>
    </row>
    <row r="33" spans="1:26" ht="12.75" customHeight="1">
      <c r="A33" s="10" t="s">
        <v>884</v>
      </c>
      <c r="B33" s="24" t="s">
        <v>885</v>
      </c>
      <c r="C33" s="118">
        <v>0</v>
      </c>
      <c r="D33" s="118">
        <v>1.228</v>
      </c>
      <c r="E33" s="118">
        <v>1.228</v>
      </c>
      <c r="F33" s="46">
        <v>3.50</v>
      </c>
      <c r="G33" s="52">
        <f t="shared" si="0"/>
        <v>4298</v>
      </c>
      <c r="H33" s="107" t="s">
        <v>120</v>
      </c>
      <c r="I33" s="28" t="s">
        <v>18</v>
      </c>
      <c r="J33" s="28" t="s">
        <v>18</v>
      </c>
      <c r="K33" s="36"/>
      <c r="L33" s="36"/>
      <c r="M33" s="36"/>
      <c r="N33" s="36"/>
      <c r="O33" s="36"/>
      <c r="P33" s="36"/>
      <c r="Q33" s="36"/>
      <c r="R33" s="102"/>
      <c r="S33" s="102"/>
      <c r="T33" s="102"/>
      <c r="U33" s="102"/>
      <c r="V33" s="102"/>
      <c r="W33" s="102"/>
      <c r="X33" s="102"/>
      <c r="Y33" s="102"/>
      <c r="Z33" s="102"/>
    </row>
    <row r="34" spans="1:26" ht="12.75" customHeight="1">
      <c r="A34" s="189" t="s">
        <v>886</v>
      </c>
      <c r="B34" s="64" t="s">
        <v>887</v>
      </c>
      <c r="C34" s="181">
        <v>0</v>
      </c>
      <c r="D34" s="53">
        <v>0.56599999999999995</v>
      </c>
      <c r="E34" s="16">
        <v>0.56599999999999995</v>
      </c>
      <c r="F34" s="46">
        <v>3</v>
      </c>
      <c r="G34" s="46">
        <f t="shared" si="0"/>
        <v>1698</v>
      </c>
      <c r="H34" s="12" t="s">
        <v>120</v>
      </c>
      <c r="I34" s="28" t="s">
        <v>18</v>
      </c>
      <c r="J34" s="28" t="s">
        <v>18</v>
      </c>
      <c r="K34" s="36"/>
      <c r="L34" s="36"/>
      <c r="M34" s="36"/>
      <c r="N34" s="36"/>
      <c r="O34" s="36"/>
      <c r="P34" s="36"/>
      <c r="Q34" s="36"/>
      <c r="R34" s="102"/>
      <c r="S34" s="102"/>
      <c r="T34" s="102"/>
      <c r="U34" s="102"/>
      <c r="V34" s="102"/>
      <c r="W34" s="102"/>
      <c r="X34" s="102"/>
      <c r="Y34" s="102"/>
      <c r="Z34" s="102"/>
    </row>
    <row r="35" spans="1:26" ht="12.75" customHeight="1">
      <c r="A35" s="10" t="s">
        <v>888</v>
      </c>
      <c r="B35" s="190" t="s">
        <v>889</v>
      </c>
      <c r="C35" s="181">
        <v>0</v>
      </c>
      <c r="D35" s="181">
        <v>0.41399999999999998</v>
      </c>
      <c r="E35" s="181">
        <v>0.41399999999999998</v>
      </c>
      <c r="F35" s="181">
        <v>3</v>
      </c>
      <c r="G35" s="181">
        <f t="shared" si="0"/>
        <v>1242</v>
      </c>
      <c r="H35" s="181" t="s">
        <v>120</v>
      </c>
      <c r="I35" s="28" t="s">
        <v>18</v>
      </c>
      <c r="J35" s="28" t="s">
        <v>18</v>
      </c>
      <c r="K35" s="36"/>
      <c r="L35" s="36"/>
      <c r="M35" s="36"/>
      <c r="N35" s="36"/>
      <c r="O35" s="36"/>
      <c r="P35" s="36"/>
      <c r="Q35" s="36"/>
      <c r="R35" s="102"/>
      <c r="S35" s="102"/>
      <c r="T35" s="102"/>
      <c r="U35" s="102"/>
      <c r="V35" s="102"/>
      <c r="W35" s="102"/>
      <c r="X35" s="102"/>
      <c r="Y35" s="102"/>
      <c r="Z35" s="102"/>
    </row>
    <row r="36" spans="1:26" ht="12.75" customHeight="1">
      <c r="A36" s="189" t="s">
        <v>890</v>
      </c>
      <c r="B36" s="64" t="s">
        <v>891</v>
      </c>
      <c r="C36" s="191">
        <v>0</v>
      </c>
      <c r="D36" s="53">
        <v>0.308</v>
      </c>
      <c r="E36" s="16">
        <v>0.308</v>
      </c>
      <c r="F36" s="46">
        <v>3.50</v>
      </c>
      <c r="G36" s="46">
        <f t="shared" si="0"/>
        <v>1078</v>
      </c>
      <c r="H36" s="12" t="s">
        <v>120</v>
      </c>
      <c r="I36" s="28" t="s">
        <v>18</v>
      </c>
      <c r="J36" s="28" t="s">
        <v>18</v>
      </c>
      <c r="K36" s="36"/>
      <c r="L36" s="36"/>
      <c r="M36" s="36"/>
      <c r="N36" s="36"/>
      <c r="O36" s="36"/>
      <c r="P36" s="36"/>
      <c r="Q36" s="36"/>
      <c r="R36" s="102"/>
      <c r="S36" s="102"/>
      <c r="T36" s="102"/>
      <c r="U36" s="102"/>
      <c r="V36" s="102"/>
      <c r="W36" s="102"/>
      <c r="X36" s="102"/>
      <c r="Y36" s="102"/>
      <c r="Z36" s="102"/>
    </row>
    <row r="37" spans="1:26" ht="12.75" customHeight="1">
      <c r="A37" s="189" t="s">
        <v>892</v>
      </c>
      <c r="B37" s="64" t="s">
        <v>893</v>
      </c>
      <c r="C37" s="53">
        <v>0</v>
      </c>
      <c r="D37" s="53">
        <v>0.26400000000000001</v>
      </c>
      <c r="E37" s="16">
        <v>0.26400000000000001</v>
      </c>
      <c r="F37" s="46">
        <v>3.50</v>
      </c>
      <c r="G37" s="46">
        <f t="shared" si="0"/>
        <v>924</v>
      </c>
      <c r="H37" s="12" t="s">
        <v>120</v>
      </c>
      <c r="I37" s="28" t="s">
        <v>18</v>
      </c>
      <c r="J37" s="28" t="s">
        <v>18</v>
      </c>
      <c r="K37" s="36"/>
      <c r="L37" s="36"/>
      <c r="M37" s="36"/>
      <c r="N37" s="36"/>
      <c r="O37" s="36"/>
      <c r="P37" s="36"/>
      <c r="Q37" s="36"/>
      <c r="R37" s="102"/>
      <c r="S37" s="102"/>
      <c r="T37" s="102"/>
      <c r="U37" s="102"/>
      <c r="V37" s="102"/>
      <c r="W37" s="102"/>
      <c r="X37" s="102"/>
      <c r="Y37" s="102"/>
      <c r="Z37" s="102"/>
    </row>
    <row r="38" spans="1:26" ht="12.75" customHeight="1">
      <c r="A38" s="189" t="s">
        <v>894</v>
      </c>
      <c r="B38" s="64" t="s">
        <v>895</v>
      </c>
      <c r="C38" s="53">
        <v>0</v>
      </c>
      <c r="D38" s="53">
        <v>0.345</v>
      </c>
      <c r="E38" s="16">
        <v>0.345</v>
      </c>
      <c r="F38" s="46">
        <v>3.50</v>
      </c>
      <c r="G38" s="46">
        <f t="shared" si="0"/>
        <v>1207.50</v>
      </c>
      <c r="H38" s="12" t="s">
        <v>17</v>
      </c>
      <c r="I38" s="28" t="s">
        <v>18</v>
      </c>
      <c r="J38" s="28" t="s">
        <v>18</v>
      </c>
      <c r="K38" s="36"/>
      <c r="L38" s="36"/>
      <c r="M38" s="36"/>
      <c r="N38" s="36"/>
      <c r="O38" s="36"/>
      <c r="P38" s="36"/>
      <c r="Q38" s="36"/>
      <c r="R38" s="102"/>
      <c r="S38" s="102"/>
      <c r="T38" s="102"/>
      <c r="U38" s="102"/>
      <c r="V38" s="102"/>
      <c r="W38" s="102"/>
      <c r="X38" s="102"/>
      <c r="Y38" s="102"/>
      <c r="Z38" s="102"/>
    </row>
    <row r="39" spans="1:26" ht="12.75" customHeight="1">
      <c r="A39" s="259" t="s">
        <v>896</v>
      </c>
      <c r="B39" s="195" t="s">
        <v>897</v>
      </c>
      <c r="C39" s="53">
        <v>0</v>
      </c>
      <c r="D39" s="53">
        <v>0.23300000000000001</v>
      </c>
      <c r="E39" s="16">
        <v>0.23300000000000001</v>
      </c>
      <c r="F39" s="17">
        <v>3.50</v>
      </c>
      <c r="G39" s="46">
        <f t="shared" si="0"/>
        <v>815.50</v>
      </c>
      <c r="H39" s="12" t="s">
        <v>17</v>
      </c>
      <c r="I39" s="28" t="s">
        <v>18</v>
      </c>
      <c r="J39" s="28" t="s">
        <v>18</v>
      </c>
      <c r="K39" s="36"/>
      <c r="L39" s="36"/>
      <c r="M39" s="36"/>
      <c r="N39" s="36"/>
      <c r="O39" s="36"/>
      <c r="P39" s="36"/>
      <c r="Q39" s="36"/>
      <c r="R39" s="102"/>
      <c r="S39" s="102"/>
      <c r="T39" s="102"/>
      <c r="U39" s="102"/>
      <c r="V39" s="102"/>
      <c r="W39" s="102"/>
      <c r="X39" s="102"/>
      <c r="Y39" s="102"/>
      <c r="Z39" s="102"/>
    </row>
    <row r="40" spans="1:26" ht="12.75" customHeight="1">
      <c r="A40" s="193"/>
      <c r="B40" s="193"/>
      <c r="C40" s="53">
        <v>0.23</v>
      </c>
      <c r="D40" s="53">
        <v>0.33</v>
      </c>
      <c r="E40" s="16">
        <v>0.10</v>
      </c>
      <c r="F40" s="19">
        <v>3.50</v>
      </c>
      <c r="G40" s="46">
        <f t="shared" si="0"/>
        <v>350</v>
      </c>
      <c r="H40" s="12" t="s">
        <v>120</v>
      </c>
      <c r="I40" s="28" t="s">
        <v>18</v>
      </c>
      <c r="J40" s="28" t="s">
        <v>18</v>
      </c>
      <c r="K40" s="36"/>
      <c r="L40" s="36"/>
      <c r="M40" s="36"/>
      <c r="N40" s="36"/>
      <c r="O40" s="36"/>
      <c r="P40" s="36"/>
      <c r="Q40" s="36"/>
      <c r="R40" s="102"/>
      <c r="S40" s="102"/>
      <c r="T40" s="102"/>
      <c r="U40" s="102"/>
      <c r="V40" s="102"/>
      <c r="W40" s="102"/>
      <c r="X40" s="102"/>
      <c r="Y40" s="102"/>
      <c r="Z40" s="102"/>
    </row>
    <row r="41" spans="1:26" ht="12.75" customHeight="1">
      <c r="A41" s="189" t="s">
        <v>898</v>
      </c>
      <c r="B41" s="48" t="s">
        <v>899</v>
      </c>
      <c r="C41" s="52">
        <v>0</v>
      </c>
      <c r="D41" s="46">
        <v>1.98</v>
      </c>
      <c r="E41" s="46">
        <v>1.98</v>
      </c>
      <c r="F41" s="46">
        <v>4</v>
      </c>
      <c r="G41" s="46">
        <f t="shared" si="0"/>
        <v>7920</v>
      </c>
      <c r="H41" s="61" t="s">
        <v>120</v>
      </c>
      <c r="I41" s="28" t="s">
        <v>22</v>
      </c>
      <c r="J41" s="28" t="s">
        <v>22</v>
      </c>
      <c r="K41" s="36"/>
      <c r="L41" s="36"/>
      <c r="M41" s="36"/>
      <c r="N41" s="36"/>
      <c r="O41" s="36"/>
      <c r="P41" s="36"/>
      <c r="Q41" s="36"/>
      <c r="R41" s="102"/>
      <c r="S41" s="102"/>
      <c r="T41" s="102"/>
      <c r="U41" s="102"/>
      <c r="V41" s="102"/>
      <c r="W41" s="102"/>
      <c r="X41" s="102"/>
      <c r="Y41" s="102"/>
      <c r="Z41" s="102"/>
    </row>
    <row r="42" spans="1:26" ht="12.75" customHeight="1">
      <c r="A42" s="259" t="s">
        <v>900</v>
      </c>
      <c r="B42" s="211" t="s">
        <v>901</v>
      </c>
      <c r="C42" s="52">
        <v>0</v>
      </c>
      <c r="D42" s="52">
        <v>2.81</v>
      </c>
      <c r="E42" s="52">
        <v>2.81</v>
      </c>
      <c r="F42" s="52">
        <v>4.50</v>
      </c>
      <c r="G42" s="52">
        <f t="shared" si="0"/>
        <v>12645</v>
      </c>
      <c r="H42" s="52" t="s">
        <v>120</v>
      </c>
      <c r="I42" s="28" t="s">
        <v>22</v>
      </c>
      <c r="J42" s="28" t="s">
        <v>22</v>
      </c>
      <c r="K42" s="36"/>
      <c r="L42" s="36"/>
      <c r="M42" s="36"/>
      <c r="N42" s="36"/>
      <c r="O42" s="36"/>
      <c r="P42" s="36"/>
      <c r="Q42" s="36"/>
      <c r="R42" s="102"/>
      <c r="S42" s="102"/>
      <c r="T42" s="102"/>
      <c r="U42" s="102"/>
      <c r="V42" s="102"/>
      <c r="W42" s="102"/>
      <c r="X42" s="102"/>
      <c r="Y42" s="102"/>
      <c r="Z42" s="102"/>
    </row>
    <row r="43" spans="1:26" ht="22.5" customHeight="1">
      <c r="A43" s="193"/>
      <c r="B43" s="213"/>
      <c r="C43" s="50"/>
      <c r="D43" s="50"/>
      <c r="E43" s="50"/>
      <c r="F43" s="50"/>
      <c r="G43" s="50"/>
      <c r="H43" s="50"/>
      <c r="I43" s="28" t="s">
        <v>22</v>
      </c>
      <c r="J43" s="28" t="s">
        <v>22</v>
      </c>
      <c r="K43" s="36"/>
      <c r="L43" s="36"/>
      <c r="M43" s="36"/>
      <c r="N43" s="36"/>
      <c r="O43" s="36"/>
      <c r="P43" s="36"/>
      <c r="Q43" s="36"/>
      <c r="R43" s="102"/>
      <c r="S43" s="102"/>
      <c r="T43" s="102"/>
      <c r="U43" s="102"/>
      <c r="V43" s="102"/>
      <c r="W43" s="102"/>
      <c r="X43" s="102"/>
      <c r="Y43" s="102"/>
      <c r="Z43" s="102"/>
    </row>
    <row r="44" spans="1:26" ht="12.75" customHeight="1">
      <c r="A44" s="189" t="s">
        <v>902</v>
      </c>
      <c r="B44" s="48" t="s">
        <v>903</v>
      </c>
      <c r="C44" s="50">
        <v>0</v>
      </c>
      <c r="D44" s="46">
        <v>0.345</v>
      </c>
      <c r="E44" s="46">
        <v>0.345</v>
      </c>
      <c r="F44" s="46">
        <v>5</v>
      </c>
      <c r="G44" s="46">
        <f t="shared" si="1" ref="G44:G49">(E44*1000)*F44</f>
        <v>1725</v>
      </c>
      <c r="H44" s="61" t="s">
        <v>17</v>
      </c>
      <c r="I44" s="28" t="s">
        <v>22</v>
      </c>
      <c r="J44" s="28" t="s">
        <v>22</v>
      </c>
      <c r="K44" s="36"/>
      <c r="L44" s="36"/>
      <c r="M44" s="36"/>
      <c r="N44" s="36"/>
      <c r="O44" s="36"/>
      <c r="P44" s="36"/>
      <c r="Q44" s="36"/>
      <c r="R44" s="102"/>
      <c r="S44" s="102"/>
      <c r="T44" s="102"/>
      <c r="U44" s="102"/>
      <c r="V44" s="102"/>
      <c r="W44" s="102"/>
      <c r="X44" s="102"/>
      <c r="Y44" s="102"/>
      <c r="Z44" s="102"/>
    </row>
    <row r="45" spans="1:26" ht="12.75" customHeight="1">
      <c r="A45" s="189" t="s">
        <v>904</v>
      </c>
      <c r="B45" s="48" t="s">
        <v>905</v>
      </c>
      <c r="C45" s="46">
        <v>0</v>
      </c>
      <c r="D45" s="46">
        <v>1.06</v>
      </c>
      <c r="E45" s="46">
        <v>1.06</v>
      </c>
      <c r="F45" s="46">
        <v>4</v>
      </c>
      <c r="G45" s="46">
        <f t="shared" si="1"/>
        <v>4240</v>
      </c>
      <c r="H45" s="61" t="s">
        <v>28</v>
      </c>
      <c r="I45" s="28" t="s">
        <v>22</v>
      </c>
      <c r="J45" s="28" t="s">
        <v>22</v>
      </c>
      <c r="K45" s="36"/>
      <c r="L45" s="36"/>
      <c r="M45" s="36"/>
      <c r="N45" s="36"/>
      <c r="O45" s="36"/>
      <c r="P45" s="36"/>
      <c r="Q45" s="36"/>
      <c r="R45" s="102"/>
      <c r="S45" s="102"/>
      <c r="T45" s="102"/>
      <c r="U45" s="102"/>
      <c r="V45" s="102"/>
      <c r="W45" s="102"/>
      <c r="X45" s="102"/>
      <c r="Y45" s="102"/>
      <c r="Z45" s="102"/>
    </row>
    <row r="46" spans="1:26" ht="12.75" customHeight="1">
      <c r="A46" s="189" t="s">
        <v>906</v>
      </c>
      <c r="B46" s="48" t="s">
        <v>907</v>
      </c>
      <c r="C46" s="46">
        <v>0</v>
      </c>
      <c r="D46" s="46">
        <v>0.81</v>
      </c>
      <c r="E46" s="46">
        <v>0.81</v>
      </c>
      <c r="F46" s="46">
        <v>5</v>
      </c>
      <c r="G46" s="46">
        <f t="shared" si="1"/>
        <v>4050</v>
      </c>
      <c r="H46" s="61" t="s">
        <v>120</v>
      </c>
      <c r="I46" s="28" t="s">
        <v>18</v>
      </c>
      <c r="J46" s="28" t="s">
        <v>18</v>
      </c>
      <c r="K46" s="36"/>
      <c r="L46" s="36"/>
      <c r="M46" s="36"/>
      <c r="N46" s="36"/>
      <c r="O46" s="36"/>
      <c r="P46" s="36"/>
      <c r="Q46" s="36"/>
      <c r="R46" s="102"/>
      <c r="S46" s="102"/>
      <c r="T46" s="102"/>
      <c r="U46" s="102"/>
      <c r="V46" s="102"/>
      <c r="W46" s="102"/>
      <c r="X46" s="102"/>
      <c r="Y46" s="102"/>
      <c r="Z46" s="102"/>
    </row>
    <row r="47" spans="1:26" ht="12.75" customHeight="1">
      <c r="A47" s="259" t="s">
        <v>908</v>
      </c>
      <c r="B47" s="210" t="s">
        <v>909</v>
      </c>
      <c r="C47" s="46">
        <v>0</v>
      </c>
      <c r="D47" s="46">
        <v>0.50</v>
      </c>
      <c r="E47" s="46">
        <v>0.50</v>
      </c>
      <c r="F47" s="46">
        <v>4</v>
      </c>
      <c r="G47" s="46">
        <f t="shared" si="1"/>
        <v>2000</v>
      </c>
      <c r="H47" s="61" t="s">
        <v>120</v>
      </c>
      <c r="I47" s="28" t="s">
        <v>22</v>
      </c>
      <c r="J47" s="28" t="s">
        <v>22</v>
      </c>
      <c r="K47" s="36"/>
      <c r="L47" s="36"/>
      <c r="M47" s="36"/>
      <c r="N47" s="36"/>
      <c r="O47" s="36"/>
      <c r="P47" s="36"/>
      <c r="Q47" s="36"/>
      <c r="R47" s="102"/>
      <c r="S47" s="102"/>
      <c r="T47" s="102"/>
      <c r="U47" s="102"/>
      <c r="V47" s="102"/>
      <c r="W47" s="102"/>
      <c r="X47" s="102"/>
      <c r="Y47" s="102"/>
      <c r="Z47" s="102"/>
    </row>
    <row r="48" spans="1:26" ht="12.75" customHeight="1">
      <c r="A48" s="193"/>
      <c r="B48" s="193"/>
      <c r="C48" s="52">
        <v>0.50</v>
      </c>
      <c r="D48" s="46">
        <v>2.3199999999999998</v>
      </c>
      <c r="E48" s="46">
        <v>1.82</v>
      </c>
      <c r="F48" s="46">
        <v>4</v>
      </c>
      <c r="G48" s="46">
        <f t="shared" si="1"/>
        <v>7280</v>
      </c>
      <c r="H48" s="61" t="s">
        <v>28</v>
      </c>
      <c r="I48" s="28" t="s">
        <v>22</v>
      </c>
      <c r="J48" s="28" t="s">
        <v>22</v>
      </c>
      <c r="K48" s="36"/>
      <c r="L48" s="36"/>
      <c r="M48" s="36"/>
      <c r="N48" s="36"/>
      <c r="O48" s="36"/>
      <c r="P48" s="36"/>
      <c r="Q48" s="36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ht="12.75" customHeight="1">
      <c r="A49" s="259" t="s">
        <v>910</v>
      </c>
      <c r="B49" s="211" t="s">
        <v>911</v>
      </c>
      <c r="C49" s="52">
        <v>0</v>
      </c>
      <c r="D49" s="52">
        <v>2.34</v>
      </c>
      <c r="E49" s="52">
        <v>2.34</v>
      </c>
      <c r="F49" s="52">
        <v>4</v>
      </c>
      <c r="G49" s="52">
        <f t="shared" si="1"/>
        <v>9360</v>
      </c>
      <c r="H49" s="52" t="s">
        <v>120</v>
      </c>
      <c r="I49" s="28" t="s">
        <v>22</v>
      </c>
      <c r="J49" s="28" t="s">
        <v>22</v>
      </c>
      <c r="K49" s="36"/>
      <c r="L49" s="36"/>
      <c r="M49" s="36"/>
      <c r="N49" s="36"/>
      <c r="O49" s="36"/>
      <c r="P49" s="36"/>
      <c r="Q49" s="36"/>
      <c r="R49" s="102"/>
      <c r="S49" s="102"/>
      <c r="T49" s="102"/>
      <c r="U49" s="102"/>
      <c r="V49" s="102"/>
      <c r="W49" s="102"/>
      <c r="X49" s="102"/>
      <c r="Y49" s="102"/>
      <c r="Z49" s="102"/>
    </row>
    <row r="50" spans="1:26" ht="12.75" customHeight="1">
      <c r="A50" s="193"/>
      <c r="B50" s="213"/>
      <c r="C50" s="49"/>
      <c r="D50" s="50"/>
      <c r="E50" s="50"/>
      <c r="F50" s="50"/>
      <c r="G50" s="50"/>
      <c r="H50" s="50"/>
      <c r="I50" s="28" t="s">
        <v>22</v>
      </c>
      <c r="J50" s="28" t="s">
        <v>22</v>
      </c>
      <c r="K50" s="36"/>
      <c r="L50" s="36"/>
      <c r="M50" s="36"/>
      <c r="N50" s="36"/>
      <c r="O50" s="36"/>
      <c r="P50" s="36"/>
      <c r="Q50" s="36"/>
      <c r="R50" s="102"/>
      <c r="S50" s="102"/>
      <c r="T50" s="102"/>
      <c r="U50" s="102"/>
      <c r="V50" s="102"/>
      <c r="W50" s="102"/>
      <c r="X50" s="102"/>
      <c r="Y50" s="102"/>
      <c r="Z50" s="102"/>
    </row>
    <row r="51" spans="1:26" ht="12.75" customHeight="1">
      <c r="A51" s="259" t="s">
        <v>912</v>
      </c>
      <c r="B51" s="211" t="s">
        <v>913</v>
      </c>
      <c r="C51" s="52">
        <v>0</v>
      </c>
      <c r="D51" s="52">
        <v>2.70</v>
      </c>
      <c r="E51" s="52">
        <v>2.70</v>
      </c>
      <c r="F51" s="52">
        <v>4</v>
      </c>
      <c r="G51" s="52">
        <f>(E51*1000)*F51</f>
        <v>10800</v>
      </c>
      <c r="H51" s="52" t="s">
        <v>120</v>
      </c>
      <c r="I51" s="28" t="s">
        <v>22</v>
      </c>
      <c r="J51" s="28" t="s">
        <v>22</v>
      </c>
      <c r="K51" s="36"/>
      <c r="L51" s="36"/>
      <c r="M51" s="36"/>
      <c r="N51" s="36"/>
      <c r="O51" s="36"/>
      <c r="P51" s="36"/>
      <c r="Q51" s="36"/>
      <c r="R51" s="102"/>
      <c r="S51" s="102"/>
      <c r="T51" s="102"/>
      <c r="U51" s="102"/>
      <c r="V51" s="102"/>
      <c r="W51" s="102"/>
      <c r="X51" s="102"/>
      <c r="Y51" s="102"/>
      <c r="Z51" s="102"/>
    </row>
    <row r="52" spans="1:26" ht="12.75" customHeight="1">
      <c r="A52" s="193"/>
      <c r="B52" s="213"/>
      <c r="C52" s="49"/>
      <c r="D52" s="50"/>
      <c r="E52" s="50"/>
      <c r="F52" s="50"/>
      <c r="G52" s="50"/>
      <c r="H52" s="50"/>
      <c r="I52" s="28" t="s">
        <v>22</v>
      </c>
      <c r="J52" s="28" t="s">
        <v>22</v>
      </c>
      <c r="K52" s="36"/>
      <c r="L52" s="36"/>
      <c r="M52" s="36"/>
      <c r="N52" s="36"/>
      <c r="O52" s="36"/>
      <c r="P52" s="36"/>
      <c r="Q52" s="36"/>
      <c r="R52" s="102"/>
      <c r="S52" s="102"/>
      <c r="T52" s="102"/>
      <c r="U52" s="102"/>
      <c r="V52" s="102"/>
      <c r="W52" s="102"/>
      <c r="X52" s="102"/>
      <c r="Y52" s="102"/>
      <c r="Z52" s="102"/>
    </row>
    <row r="53" spans="1:26" ht="12.75" customHeight="1">
      <c r="A53" s="259" t="s">
        <v>914</v>
      </c>
      <c r="B53" s="211" t="s">
        <v>915</v>
      </c>
      <c r="C53" s="52">
        <v>0</v>
      </c>
      <c r="D53" s="52">
        <v>1.54</v>
      </c>
      <c r="E53" s="52">
        <v>1.54</v>
      </c>
      <c r="F53" s="52">
        <v>4</v>
      </c>
      <c r="G53" s="52">
        <f>(E53*1000)*F53</f>
        <v>6160</v>
      </c>
      <c r="H53" s="52" t="s">
        <v>120</v>
      </c>
      <c r="I53" s="28" t="s">
        <v>22</v>
      </c>
      <c r="J53" s="28" t="s">
        <v>22</v>
      </c>
      <c r="K53" s="36"/>
      <c r="L53" s="36"/>
      <c r="M53" s="36"/>
      <c r="N53" s="36"/>
      <c r="O53" s="36"/>
      <c r="P53" s="36"/>
      <c r="Q53" s="36"/>
      <c r="R53" s="102"/>
      <c r="S53" s="102"/>
      <c r="T53" s="102"/>
      <c r="U53" s="102"/>
      <c r="V53" s="102"/>
      <c r="W53" s="102"/>
      <c r="X53" s="102"/>
      <c r="Y53" s="102"/>
      <c r="Z53" s="102"/>
    </row>
    <row r="54" spans="1:26" ht="12.75" customHeight="1">
      <c r="A54" s="193"/>
      <c r="B54" s="213"/>
      <c r="C54" s="50"/>
      <c r="D54" s="50"/>
      <c r="E54" s="50"/>
      <c r="F54" s="50"/>
      <c r="G54" s="50"/>
      <c r="H54" s="50"/>
      <c r="I54" s="28" t="s">
        <v>22</v>
      </c>
      <c r="J54" s="28" t="s">
        <v>22</v>
      </c>
      <c r="K54" s="36"/>
      <c r="L54" s="36"/>
      <c r="M54" s="36"/>
      <c r="N54" s="36"/>
      <c r="O54" s="36"/>
      <c r="P54" s="36"/>
      <c r="Q54" s="36"/>
      <c r="R54" s="102"/>
      <c r="S54" s="102"/>
      <c r="T54" s="102"/>
      <c r="U54" s="102"/>
      <c r="V54" s="102"/>
      <c r="W54" s="102"/>
      <c r="X54" s="102"/>
      <c r="Y54" s="102"/>
      <c r="Z54" s="102"/>
    </row>
    <row r="55" spans="1:26" ht="12.75" customHeight="1">
      <c r="A55" s="259" t="s">
        <v>916</v>
      </c>
      <c r="B55" s="210" t="s">
        <v>917</v>
      </c>
      <c r="C55" s="52">
        <v>0</v>
      </c>
      <c r="D55" s="52">
        <v>2.42</v>
      </c>
      <c r="E55" s="52">
        <v>2.42</v>
      </c>
      <c r="F55" s="52">
        <v>3.50</v>
      </c>
      <c r="G55" s="52">
        <f>(E55*1000)*F55</f>
        <v>8470</v>
      </c>
      <c r="H55" s="52" t="s">
        <v>120</v>
      </c>
      <c r="I55" s="28" t="s">
        <v>22</v>
      </c>
      <c r="J55" s="28" t="s">
        <v>22</v>
      </c>
      <c r="K55" s="36"/>
      <c r="L55" s="36"/>
      <c r="M55" s="36"/>
      <c r="N55" s="36"/>
      <c r="O55" s="36"/>
      <c r="P55" s="36"/>
      <c r="Q55" s="36"/>
      <c r="R55" s="102"/>
      <c r="S55" s="102"/>
      <c r="T55" s="102"/>
      <c r="U55" s="102"/>
      <c r="V55" s="102"/>
      <c r="W55" s="102"/>
      <c r="X55" s="102"/>
      <c r="Y55" s="102"/>
      <c r="Z55" s="102"/>
    </row>
    <row r="56" spans="1:26" ht="12.75" customHeight="1">
      <c r="A56" s="193"/>
      <c r="B56" s="193"/>
      <c r="C56" s="50"/>
      <c r="D56" s="50"/>
      <c r="E56" s="50"/>
      <c r="F56" s="50"/>
      <c r="G56" s="50"/>
      <c r="H56" s="50"/>
      <c r="I56" s="28" t="s">
        <v>22</v>
      </c>
      <c r="J56" s="28" t="s">
        <v>22</v>
      </c>
      <c r="K56" s="36"/>
      <c r="L56" s="36"/>
      <c r="M56" s="36"/>
      <c r="N56" s="36"/>
      <c r="O56" s="36"/>
      <c r="P56" s="36"/>
      <c r="Q56" s="36"/>
      <c r="R56" s="102"/>
      <c r="S56" s="102"/>
      <c r="T56" s="102"/>
      <c r="U56" s="102"/>
      <c r="V56" s="102"/>
      <c r="W56" s="102"/>
      <c r="X56" s="102"/>
      <c r="Y56" s="102"/>
      <c r="Z56" s="102"/>
    </row>
    <row r="57" spans="1:26" ht="12.75" customHeight="1">
      <c r="A57" s="259" t="s">
        <v>918</v>
      </c>
      <c r="B57" s="210" t="s">
        <v>919</v>
      </c>
      <c r="C57" s="46">
        <v>0</v>
      </c>
      <c r="D57" s="46">
        <v>0.10</v>
      </c>
      <c r="E57" s="46">
        <v>0.10</v>
      </c>
      <c r="F57" s="46">
        <v>5</v>
      </c>
      <c r="G57" s="46">
        <f t="shared" si="2" ref="G57:G67">(E57*1000)*F57</f>
        <v>500</v>
      </c>
      <c r="H57" s="61" t="s">
        <v>17</v>
      </c>
      <c r="I57" s="28" t="s">
        <v>22</v>
      </c>
      <c r="J57" s="28" t="s">
        <v>22</v>
      </c>
      <c r="K57" s="36"/>
      <c r="L57" s="36"/>
      <c r="M57" s="36"/>
      <c r="N57" s="36"/>
      <c r="O57" s="36"/>
      <c r="P57" s="36"/>
      <c r="Q57" s="36"/>
      <c r="R57" s="102"/>
      <c r="S57" s="102"/>
      <c r="T57" s="102"/>
      <c r="U57" s="102"/>
      <c r="V57" s="102"/>
      <c r="W57" s="102"/>
      <c r="X57" s="102"/>
      <c r="Y57" s="102"/>
      <c r="Z57" s="102"/>
    </row>
    <row r="58" spans="1:26" ht="12.75" customHeight="1">
      <c r="A58" s="193"/>
      <c r="B58" s="193"/>
      <c r="C58" s="46">
        <v>0.10</v>
      </c>
      <c r="D58" s="46">
        <v>0.34</v>
      </c>
      <c r="E58" s="46">
        <v>0.24</v>
      </c>
      <c r="F58" s="46">
        <v>4</v>
      </c>
      <c r="G58" s="46">
        <f t="shared" si="2"/>
        <v>960</v>
      </c>
      <c r="H58" s="61" t="s">
        <v>120</v>
      </c>
      <c r="I58" s="28" t="s">
        <v>22</v>
      </c>
      <c r="J58" s="28" t="s">
        <v>22</v>
      </c>
      <c r="K58" s="36"/>
      <c r="L58" s="36"/>
      <c r="M58" s="36"/>
      <c r="N58" s="36"/>
      <c r="O58" s="36"/>
      <c r="P58" s="36"/>
      <c r="Q58" s="36"/>
      <c r="R58" s="102"/>
      <c r="S58" s="102"/>
      <c r="T58" s="102"/>
      <c r="U58" s="102"/>
      <c r="V58" s="102"/>
      <c r="W58" s="102"/>
      <c r="X58" s="102"/>
      <c r="Y58" s="102"/>
      <c r="Z58" s="102"/>
    </row>
    <row r="59" spans="1:26" ht="12.75" customHeight="1">
      <c r="A59" s="189" t="s">
        <v>920</v>
      </c>
      <c r="B59" s="48" t="s">
        <v>921</v>
      </c>
      <c r="C59" s="46">
        <v>0</v>
      </c>
      <c r="D59" s="46">
        <v>1.36</v>
      </c>
      <c r="E59" s="46">
        <v>1.36</v>
      </c>
      <c r="F59" s="46">
        <v>4</v>
      </c>
      <c r="G59" s="46">
        <f t="shared" si="2"/>
        <v>5440</v>
      </c>
      <c r="H59" s="61" t="s">
        <v>28</v>
      </c>
      <c r="I59" s="28" t="s">
        <v>22</v>
      </c>
      <c r="J59" s="28" t="s">
        <v>22</v>
      </c>
      <c r="K59" s="36"/>
      <c r="L59" s="36"/>
      <c r="M59" s="36"/>
      <c r="N59" s="36"/>
      <c r="O59" s="36"/>
      <c r="P59" s="36"/>
      <c r="Q59" s="36"/>
      <c r="R59" s="102"/>
      <c r="S59" s="102"/>
      <c r="T59" s="102"/>
      <c r="U59" s="102"/>
      <c r="V59" s="102"/>
      <c r="W59" s="102"/>
      <c r="X59" s="102"/>
      <c r="Y59" s="102"/>
      <c r="Z59" s="102"/>
    </row>
    <row r="60" spans="1:26" ht="12.75" customHeight="1">
      <c r="A60" s="259" t="s">
        <v>922</v>
      </c>
      <c r="B60" s="259" t="s">
        <v>923</v>
      </c>
      <c r="C60" s="46">
        <v>0</v>
      </c>
      <c r="D60" s="46">
        <v>0.17699999999999999</v>
      </c>
      <c r="E60" s="46">
        <v>0.17699999999999999</v>
      </c>
      <c r="F60" s="46">
        <v>5</v>
      </c>
      <c r="G60" s="46">
        <f t="shared" si="2"/>
        <v>885</v>
      </c>
      <c r="H60" s="61" t="s">
        <v>120</v>
      </c>
      <c r="I60" s="28" t="s">
        <v>22</v>
      </c>
      <c r="J60" s="28" t="s">
        <v>22</v>
      </c>
      <c r="K60" s="36"/>
      <c r="L60" s="36"/>
      <c r="M60" s="36"/>
      <c r="N60" s="36"/>
      <c r="O60" s="36"/>
      <c r="P60" s="36"/>
      <c r="Q60" s="36"/>
      <c r="R60" s="102"/>
      <c r="S60" s="102"/>
      <c r="T60" s="102"/>
      <c r="U60" s="102"/>
      <c r="V60" s="102"/>
      <c r="W60" s="102"/>
      <c r="X60" s="102"/>
      <c r="Y60" s="102"/>
      <c r="Z60" s="102"/>
    </row>
    <row r="61" spans="1:26" ht="12.75" customHeight="1">
      <c r="A61" s="193"/>
      <c r="B61" s="193"/>
      <c r="C61" s="46">
        <v>0.18</v>
      </c>
      <c r="D61" s="46">
        <v>0.33</v>
      </c>
      <c r="E61" s="46">
        <v>0.15</v>
      </c>
      <c r="F61" s="46">
        <v>5</v>
      </c>
      <c r="G61" s="46">
        <f t="shared" si="2"/>
        <v>750</v>
      </c>
      <c r="H61" s="61" t="s">
        <v>120</v>
      </c>
      <c r="I61" s="28" t="s">
        <v>22</v>
      </c>
      <c r="J61" s="28" t="s">
        <v>22</v>
      </c>
      <c r="K61" s="36"/>
      <c r="L61" s="36"/>
      <c r="M61" s="36"/>
      <c r="N61" s="36"/>
      <c r="O61" s="36"/>
      <c r="P61" s="36"/>
      <c r="Q61" s="36"/>
      <c r="R61" s="102"/>
      <c r="S61" s="102"/>
      <c r="T61" s="102"/>
      <c r="U61" s="102"/>
      <c r="V61" s="102"/>
      <c r="W61" s="102"/>
      <c r="X61" s="102"/>
      <c r="Y61" s="102"/>
      <c r="Z61" s="102"/>
    </row>
    <row r="62" spans="1:26" ht="12.75" customHeight="1">
      <c r="A62" s="189" t="s">
        <v>924</v>
      </c>
      <c r="B62" s="48" t="s">
        <v>925</v>
      </c>
      <c r="C62" s="46">
        <v>0</v>
      </c>
      <c r="D62" s="46">
        <v>1.87</v>
      </c>
      <c r="E62" s="46">
        <v>1.87</v>
      </c>
      <c r="F62" s="46">
        <v>4</v>
      </c>
      <c r="G62" s="46">
        <f t="shared" si="2"/>
        <v>7480</v>
      </c>
      <c r="H62" s="61" t="s">
        <v>120</v>
      </c>
      <c r="I62" s="28" t="s">
        <v>18</v>
      </c>
      <c r="J62" s="28" t="s">
        <v>18</v>
      </c>
      <c r="K62" s="36"/>
      <c r="L62" s="36"/>
      <c r="M62" s="36"/>
      <c r="N62" s="36"/>
      <c r="O62" s="36"/>
      <c r="P62" s="36"/>
      <c r="Q62" s="36"/>
      <c r="R62" s="102"/>
      <c r="S62" s="102"/>
      <c r="T62" s="102"/>
      <c r="U62" s="102"/>
      <c r="V62" s="102"/>
      <c r="W62" s="102"/>
      <c r="X62" s="102"/>
      <c r="Y62" s="102"/>
      <c r="Z62" s="102"/>
    </row>
    <row r="63" spans="1:26" ht="12.75" customHeight="1">
      <c r="A63" s="189" t="s">
        <v>926</v>
      </c>
      <c r="B63" s="48" t="s">
        <v>927</v>
      </c>
      <c r="C63" s="46">
        <v>0</v>
      </c>
      <c r="D63" s="46">
        <v>1.41</v>
      </c>
      <c r="E63" s="46">
        <v>1.41</v>
      </c>
      <c r="F63" s="46">
        <v>4</v>
      </c>
      <c r="G63" s="46">
        <f t="shared" si="2"/>
        <v>5640</v>
      </c>
      <c r="H63" s="61" t="s">
        <v>120</v>
      </c>
      <c r="I63" s="28" t="s">
        <v>22</v>
      </c>
      <c r="J63" s="28" t="s">
        <v>22</v>
      </c>
      <c r="K63" s="36"/>
      <c r="L63" s="36"/>
      <c r="M63" s="36"/>
      <c r="N63" s="36"/>
      <c r="O63" s="36"/>
      <c r="P63" s="36"/>
      <c r="Q63" s="36"/>
      <c r="R63" s="102"/>
      <c r="S63" s="102"/>
      <c r="T63" s="102"/>
      <c r="U63" s="102"/>
      <c r="V63" s="102"/>
      <c r="W63" s="102"/>
      <c r="X63" s="102"/>
      <c r="Y63" s="102"/>
      <c r="Z63" s="102"/>
    </row>
    <row r="64" spans="1:26" ht="12.75" customHeight="1">
      <c r="A64" s="189" t="s">
        <v>928</v>
      </c>
      <c r="B64" s="48" t="s">
        <v>929</v>
      </c>
      <c r="C64" s="46">
        <v>0</v>
      </c>
      <c r="D64" s="46">
        <v>1.53</v>
      </c>
      <c r="E64" s="46">
        <v>1.53</v>
      </c>
      <c r="F64" s="46">
        <v>4</v>
      </c>
      <c r="G64" s="46">
        <f t="shared" si="2"/>
        <v>6120</v>
      </c>
      <c r="H64" s="61" t="s">
        <v>120</v>
      </c>
      <c r="I64" s="28" t="s">
        <v>22</v>
      </c>
      <c r="J64" s="28" t="s">
        <v>22</v>
      </c>
      <c r="K64" s="36"/>
      <c r="L64" s="36"/>
      <c r="M64" s="36"/>
      <c r="N64" s="36"/>
      <c r="O64" s="36"/>
      <c r="P64" s="36"/>
      <c r="Q64" s="36"/>
      <c r="R64" s="102"/>
      <c r="S64" s="102"/>
      <c r="T64" s="102"/>
      <c r="U64" s="102"/>
      <c r="V64" s="102"/>
      <c r="W64" s="102"/>
      <c r="X64" s="102"/>
      <c r="Y64" s="102"/>
      <c r="Z64" s="102"/>
    </row>
    <row r="65" spans="1:26" ht="12.75" customHeight="1">
      <c r="A65" s="189" t="s">
        <v>930</v>
      </c>
      <c r="B65" s="48" t="s">
        <v>931</v>
      </c>
      <c r="C65" s="46">
        <v>0</v>
      </c>
      <c r="D65" s="46">
        <v>0.75</v>
      </c>
      <c r="E65" s="46">
        <v>0.75</v>
      </c>
      <c r="F65" s="46">
        <v>4</v>
      </c>
      <c r="G65" s="46">
        <f t="shared" si="2"/>
        <v>3000</v>
      </c>
      <c r="H65" s="61" t="s">
        <v>120</v>
      </c>
      <c r="I65" s="28" t="s">
        <v>22</v>
      </c>
      <c r="J65" s="28" t="s">
        <v>22</v>
      </c>
      <c r="K65" s="36"/>
      <c r="L65" s="36"/>
      <c r="M65" s="36"/>
      <c r="N65" s="36"/>
      <c r="O65" s="36"/>
      <c r="P65" s="36"/>
      <c r="Q65" s="36"/>
      <c r="R65" s="102"/>
      <c r="S65" s="102"/>
      <c r="T65" s="102"/>
      <c r="U65" s="102"/>
      <c r="V65" s="102"/>
      <c r="W65" s="102"/>
      <c r="X65" s="102"/>
      <c r="Y65" s="102"/>
      <c r="Z65" s="102"/>
    </row>
    <row r="66" spans="1:26" ht="12.75" customHeight="1">
      <c r="A66" s="189" t="s">
        <v>932</v>
      </c>
      <c r="B66" s="64" t="s">
        <v>933</v>
      </c>
      <c r="C66" s="181">
        <v>0</v>
      </c>
      <c r="D66" s="53">
        <v>0.371</v>
      </c>
      <c r="E66" s="16">
        <v>0.371</v>
      </c>
      <c r="F66" s="19">
        <v>3</v>
      </c>
      <c r="G66" s="46">
        <f t="shared" si="2"/>
        <v>1113</v>
      </c>
      <c r="H66" s="61" t="s">
        <v>28</v>
      </c>
      <c r="I66" s="28" t="s">
        <v>18</v>
      </c>
      <c r="J66" s="28" t="s">
        <v>18</v>
      </c>
      <c r="K66" s="36"/>
      <c r="L66" s="36"/>
      <c r="M66" s="36"/>
      <c r="N66" s="36"/>
      <c r="O66" s="36"/>
      <c r="P66" s="36"/>
      <c r="Q66" s="36"/>
      <c r="R66" s="102"/>
      <c r="S66" s="102"/>
      <c r="T66" s="102"/>
      <c r="U66" s="102"/>
      <c r="V66" s="102"/>
      <c r="W66" s="102"/>
      <c r="X66" s="102"/>
      <c r="Y66" s="102"/>
      <c r="Z66" s="102"/>
    </row>
    <row r="67" spans="1:26" ht="12.75" customHeight="1">
      <c r="A67" s="259" t="s">
        <v>934</v>
      </c>
      <c r="B67" s="260" t="s">
        <v>935</v>
      </c>
      <c r="C67" s="181">
        <v>0</v>
      </c>
      <c r="D67" s="181">
        <v>0.735</v>
      </c>
      <c r="E67" s="181">
        <v>0.735</v>
      </c>
      <c r="F67" s="181">
        <v>3</v>
      </c>
      <c r="G67" s="181">
        <f t="shared" si="2"/>
        <v>2205</v>
      </c>
      <c r="H67" s="61" t="s">
        <v>17</v>
      </c>
      <c r="I67" s="28" t="s">
        <v>18</v>
      </c>
      <c r="J67" s="28" t="s">
        <v>18</v>
      </c>
      <c r="K67" s="36"/>
      <c r="L67" s="36"/>
      <c r="M67" s="36"/>
      <c r="N67" s="36"/>
      <c r="O67" s="36"/>
      <c r="P67" s="36"/>
      <c r="Q67" s="36"/>
      <c r="R67" s="102"/>
      <c r="S67" s="102"/>
      <c r="T67" s="102"/>
      <c r="U67" s="102"/>
      <c r="V67" s="102"/>
      <c r="W67" s="102"/>
      <c r="X67" s="102"/>
      <c r="Y67" s="102"/>
      <c r="Z67" s="102"/>
    </row>
    <row r="68" spans="1:26" ht="12.75" customHeight="1">
      <c r="A68" s="193"/>
      <c r="B68" s="213"/>
      <c r="C68" s="191"/>
      <c r="D68" s="191"/>
      <c r="E68" s="191"/>
      <c r="F68" s="191"/>
      <c r="G68" s="191"/>
      <c r="H68" s="191"/>
      <c r="I68" s="28" t="s">
        <v>18</v>
      </c>
      <c r="J68" s="28" t="s">
        <v>18</v>
      </c>
      <c r="K68" s="36"/>
      <c r="L68" s="36"/>
      <c r="M68" s="36"/>
      <c r="N68" s="36"/>
      <c r="O68" s="36"/>
      <c r="P68" s="36"/>
      <c r="Q68" s="36"/>
      <c r="R68" s="102"/>
      <c r="S68" s="102"/>
      <c r="T68" s="102"/>
      <c r="U68" s="102"/>
      <c r="V68" s="102"/>
      <c r="W68" s="102"/>
      <c r="X68" s="102"/>
      <c r="Y68" s="102"/>
      <c r="Z68" s="102"/>
    </row>
    <row r="69" spans="1:26" ht="12.75" customHeight="1">
      <c r="A69" s="259" t="s">
        <v>936</v>
      </c>
      <c r="B69" s="195" t="s">
        <v>182</v>
      </c>
      <c r="C69" s="191">
        <v>0</v>
      </c>
      <c r="D69" s="53">
        <v>0.14000000000000001</v>
      </c>
      <c r="E69" s="16">
        <v>0.14000000000000001</v>
      </c>
      <c r="F69" s="17">
        <v>3</v>
      </c>
      <c r="G69" s="46">
        <f t="shared" si="3" ref="G69:G110">(E69*1000)*F69</f>
        <v>420</v>
      </c>
      <c r="H69" s="61" t="s">
        <v>120</v>
      </c>
      <c r="I69" s="28" t="s">
        <v>18</v>
      </c>
      <c r="J69" s="28" t="s">
        <v>18</v>
      </c>
      <c r="K69" s="36"/>
      <c r="L69" s="36"/>
      <c r="M69" s="36"/>
      <c r="N69" s="36"/>
      <c r="O69" s="36"/>
      <c r="P69" s="36"/>
      <c r="Q69" s="36"/>
      <c r="R69" s="102"/>
      <c r="S69" s="102"/>
      <c r="T69" s="102"/>
      <c r="U69" s="102"/>
      <c r="V69" s="102"/>
      <c r="W69" s="102"/>
      <c r="X69" s="102"/>
      <c r="Y69" s="102"/>
      <c r="Z69" s="102"/>
    </row>
    <row r="70" spans="1:26" ht="12.75" customHeight="1">
      <c r="A70" s="194"/>
      <c r="B70" s="194"/>
      <c r="C70" s="53">
        <v>0.14000000000000001</v>
      </c>
      <c r="D70" s="53">
        <v>0.50</v>
      </c>
      <c r="E70" s="16">
        <v>0.36</v>
      </c>
      <c r="F70" s="19">
        <v>3</v>
      </c>
      <c r="G70" s="46">
        <f t="shared" si="3"/>
        <v>1080</v>
      </c>
      <c r="H70" s="61" t="s">
        <v>120</v>
      </c>
      <c r="I70" s="28" t="s">
        <v>18</v>
      </c>
      <c r="J70" s="28" t="s">
        <v>18</v>
      </c>
      <c r="K70" s="36"/>
      <c r="L70" s="36"/>
      <c r="M70" s="36"/>
      <c r="N70" s="36"/>
      <c r="O70" s="36"/>
      <c r="P70" s="36"/>
      <c r="Q70" s="36"/>
      <c r="R70" s="102"/>
      <c r="S70" s="102"/>
      <c r="T70" s="102"/>
      <c r="U70" s="102"/>
      <c r="V70" s="102"/>
      <c r="W70" s="102"/>
      <c r="X70" s="102"/>
      <c r="Y70" s="102"/>
      <c r="Z70" s="102"/>
    </row>
    <row r="71" spans="1:26" ht="12.75" customHeight="1">
      <c r="A71" s="193"/>
      <c r="B71" s="193"/>
      <c r="C71" s="53">
        <v>0.50</v>
      </c>
      <c r="D71" s="53">
        <v>1.087</v>
      </c>
      <c r="E71" s="16">
        <v>0.58699999999999997</v>
      </c>
      <c r="F71" s="19">
        <v>3</v>
      </c>
      <c r="G71" s="46">
        <f t="shared" si="3"/>
        <v>1761</v>
      </c>
      <c r="H71" s="61" t="s">
        <v>28</v>
      </c>
      <c r="I71" s="28" t="s">
        <v>18</v>
      </c>
      <c r="J71" s="28" t="s">
        <v>18</v>
      </c>
      <c r="K71" s="36"/>
      <c r="L71" s="36"/>
      <c r="M71" s="36"/>
      <c r="N71" s="36"/>
      <c r="O71" s="36"/>
      <c r="P71" s="36"/>
      <c r="Q71" s="36"/>
      <c r="R71" s="102"/>
      <c r="S71" s="102"/>
      <c r="T71" s="102"/>
      <c r="U71" s="102"/>
      <c r="V71" s="102"/>
      <c r="W71" s="102"/>
      <c r="X71" s="102"/>
      <c r="Y71" s="102"/>
      <c r="Z71" s="102"/>
    </row>
    <row r="72" spans="1:26" ht="12.75" customHeight="1">
      <c r="A72" s="189" t="s">
        <v>937</v>
      </c>
      <c r="B72" s="64" t="s">
        <v>142</v>
      </c>
      <c r="C72" s="53">
        <v>0</v>
      </c>
      <c r="D72" s="53">
        <v>0.23100000000000001</v>
      </c>
      <c r="E72" s="16">
        <v>0.23100000000000001</v>
      </c>
      <c r="F72" s="19">
        <v>3</v>
      </c>
      <c r="G72" s="46">
        <f t="shared" si="3"/>
        <v>693</v>
      </c>
      <c r="H72" s="19" t="s">
        <v>28</v>
      </c>
      <c r="I72" s="28" t="s">
        <v>18</v>
      </c>
      <c r="J72" s="28" t="s">
        <v>18</v>
      </c>
      <c r="K72" s="36"/>
      <c r="L72" s="36"/>
      <c r="M72" s="36"/>
      <c r="N72" s="36"/>
      <c r="O72" s="36"/>
      <c r="P72" s="36"/>
      <c r="Q72" s="36"/>
      <c r="R72" s="102"/>
      <c r="S72" s="102"/>
      <c r="T72" s="102"/>
      <c r="U72" s="102"/>
      <c r="V72" s="102"/>
      <c r="W72" s="102"/>
      <c r="X72" s="102"/>
      <c r="Y72" s="102"/>
      <c r="Z72" s="102"/>
    </row>
    <row r="73" spans="1:26" ht="12.75" customHeight="1">
      <c r="A73" s="189" t="s">
        <v>938</v>
      </c>
      <c r="B73" s="64" t="s">
        <v>220</v>
      </c>
      <c r="C73" s="53">
        <v>0</v>
      </c>
      <c r="D73" s="53">
        <v>0.224</v>
      </c>
      <c r="E73" s="16">
        <v>0.224</v>
      </c>
      <c r="F73" s="19">
        <v>3</v>
      </c>
      <c r="G73" s="46">
        <f t="shared" si="3"/>
        <v>672</v>
      </c>
      <c r="H73" s="19" t="s">
        <v>120</v>
      </c>
      <c r="I73" s="28" t="s">
        <v>18</v>
      </c>
      <c r="J73" s="28" t="s">
        <v>18</v>
      </c>
      <c r="K73" s="36"/>
      <c r="L73" s="36"/>
      <c r="M73" s="36"/>
      <c r="N73" s="36"/>
      <c r="O73" s="36"/>
      <c r="P73" s="36"/>
      <c r="Q73" s="36"/>
      <c r="R73" s="102"/>
      <c r="S73" s="102"/>
      <c r="T73" s="102"/>
      <c r="U73" s="102"/>
      <c r="V73" s="102"/>
      <c r="W73" s="102"/>
      <c r="X73" s="102"/>
      <c r="Y73" s="102"/>
      <c r="Z73" s="102"/>
    </row>
    <row r="74" spans="1:26" ht="12.75" customHeight="1">
      <c r="A74" s="189" t="s">
        <v>939</v>
      </c>
      <c r="B74" s="64" t="s">
        <v>206</v>
      </c>
      <c r="C74" s="53">
        <v>0</v>
      </c>
      <c r="D74" s="53">
        <v>0.335</v>
      </c>
      <c r="E74" s="53">
        <v>0.335</v>
      </c>
      <c r="F74" s="19">
        <v>3</v>
      </c>
      <c r="G74" s="46">
        <f t="shared" si="3"/>
        <v>1005</v>
      </c>
      <c r="H74" s="19" t="s">
        <v>28</v>
      </c>
      <c r="I74" s="28" t="s">
        <v>18</v>
      </c>
      <c r="J74" s="28" t="s">
        <v>18</v>
      </c>
      <c r="K74" s="36"/>
      <c r="L74" s="36"/>
      <c r="M74" s="36"/>
      <c r="N74" s="36"/>
      <c r="O74" s="36"/>
      <c r="P74" s="36"/>
      <c r="Q74" s="36"/>
      <c r="R74" s="102"/>
      <c r="S74" s="102"/>
      <c r="T74" s="102"/>
      <c r="U74" s="102"/>
      <c r="V74" s="102"/>
      <c r="W74" s="102"/>
      <c r="X74" s="102"/>
      <c r="Y74" s="102"/>
      <c r="Z74" s="102"/>
    </row>
    <row r="75" spans="1:26" ht="12.75" customHeight="1">
      <c r="A75" s="189" t="s">
        <v>940</v>
      </c>
      <c r="B75" s="48" t="s">
        <v>941</v>
      </c>
      <c r="C75" s="46">
        <v>0</v>
      </c>
      <c r="D75" s="46">
        <v>0.73</v>
      </c>
      <c r="E75" s="46">
        <v>0.73</v>
      </c>
      <c r="F75" s="46">
        <v>4.50</v>
      </c>
      <c r="G75" s="46">
        <f t="shared" si="3"/>
        <v>3285</v>
      </c>
      <c r="H75" s="19" t="s">
        <v>17</v>
      </c>
      <c r="I75" s="28" t="s">
        <v>18</v>
      </c>
      <c r="J75" s="28" t="s">
        <v>18</v>
      </c>
      <c r="K75" s="36"/>
      <c r="L75" s="36"/>
      <c r="M75" s="36"/>
      <c r="N75" s="36"/>
      <c r="O75" s="36"/>
      <c r="P75" s="36"/>
      <c r="Q75" s="36"/>
      <c r="R75" s="102"/>
      <c r="S75" s="102"/>
      <c r="T75" s="102"/>
      <c r="U75" s="102"/>
      <c r="V75" s="102"/>
      <c r="W75" s="102"/>
      <c r="X75" s="102"/>
      <c r="Y75" s="102"/>
      <c r="Z75" s="102"/>
    </row>
    <row r="76" spans="1:26" ht="12.75" customHeight="1">
      <c r="A76" s="189" t="s">
        <v>942</v>
      </c>
      <c r="B76" s="48" t="s">
        <v>943</v>
      </c>
      <c r="C76" s="46">
        <v>0</v>
      </c>
      <c r="D76" s="46">
        <v>0.33</v>
      </c>
      <c r="E76" s="46">
        <v>0.33</v>
      </c>
      <c r="F76" s="46">
        <v>4</v>
      </c>
      <c r="G76" s="46">
        <f t="shared" si="3"/>
        <v>1320</v>
      </c>
      <c r="H76" s="19" t="s">
        <v>17</v>
      </c>
      <c r="I76" s="28" t="s">
        <v>18</v>
      </c>
      <c r="J76" s="28" t="s">
        <v>18</v>
      </c>
      <c r="K76" s="36"/>
      <c r="L76" s="36"/>
      <c r="M76" s="36"/>
      <c r="N76" s="36"/>
      <c r="O76" s="36"/>
      <c r="P76" s="36"/>
      <c r="Q76" s="36"/>
      <c r="R76" s="102"/>
      <c r="S76" s="102"/>
      <c r="T76" s="102"/>
      <c r="U76" s="102"/>
      <c r="V76" s="102"/>
      <c r="W76" s="102"/>
      <c r="X76" s="102"/>
      <c r="Y76" s="102"/>
      <c r="Z76" s="102"/>
    </row>
    <row r="77" spans="1:26" ht="12.75" customHeight="1">
      <c r="A77" s="189" t="s">
        <v>944</v>
      </c>
      <c r="B77" s="48" t="s">
        <v>945</v>
      </c>
      <c r="C77" s="46">
        <v>0</v>
      </c>
      <c r="D77" s="46">
        <v>0.55800000000000005</v>
      </c>
      <c r="E77" s="46">
        <v>0.55800000000000005</v>
      </c>
      <c r="F77" s="46">
        <v>5</v>
      </c>
      <c r="G77" s="46">
        <f t="shared" si="3"/>
        <v>2790</v>
      </c>
      <c r="H77" s="19" t="s">
        <v>17</v>
      </c>
      <c r="I77" s="28" t="s">
        <v>18</v>
      </c>
      <c r="J77" s="28" t="s">
        <v>18</v>
      </c>
      <c r="K77" s="36"/>
      <c r="L77" s="36"/>
      <c r="M77" s="36"/>
      <c r="N77" s="36"/>
      <c r="O77" s="36"/>
      <c r="P77" s="36"/>
      <c r="Q77" s="36"/>
      <c r="R77" s="102"/>
      <c r="S77" s="102"/>
      <c r="T77" s="102"/>
      <c r="U77" s="102"/>
      <c r="V77" s="102"/>
      <c r="W77" s="102"/>
      <c r="X77" s="102"/>
      <c r="Y77" s="102"/>
      <c r="Z77" s="102"/>
    </row>
    <row r="78" spans="1:26" ht="12.75" customHeight="1">
      <c r="A78" s="189" t="s">
        <v>946</v>
      </c>
      <c r="B78" s="48" t="s">
        <v>947</v>
      </c>
      <c r="C78" s="46">
        <v>0</v>
      </c>
      <c r="D78" s="46">
        <v>1.48</v>
      </c>
      <c r="E78" s="46">
        <v>1.48</v>
      </c>
      <c r="F78" s="46">
        <v>5</v>
      </c>
      <c r="G78" s="46">
        <f t="shared" si="3"/>
        <v>7400</v>
      </c>
      <c r="H78" s="12" t="s">
        <v>120</v>
      </c>
      <c r="I78" s="28" t="s">
        <v>18</v>
      </c>
      <c r="J78" s="28" t="s">
        <v>18</v>
      </c>
      <c r="K78" s="36"/>
      <c r="L78" s="36"/>
      <c r="M78" s="36"/>
      <c r="N78" s="36"/>
      <c r="O78" s="36"/>
      <c r="P78" s="36"/>
      <c r="Q78" s="36"/>
      <c r="R78" s="102"/>
      <c r="S78" s="102"/>
      <c r="T78" s="102"/>
      <c r="U78" s="102"/>
      <c r="V78" s="102"/>
      <c r="W78" s="102"/>
      <c r="X78" s="102"/>
      <c r="Y78" s="102"/>
      <c r="Z78" s="102"/>
    </row>
    <row r="79" spans="1:26" ht="12.75" customHeight="1">
      <c r="A79" s="203" t="s">
        <v>948</v>
      </c>
      <c r="B79" s="195" t="s">
        <v>949</v>
      </c>
      <c r="C79" s="53">
        <v>0</v>
      </c>
      <c r="D79" s="53">
        <v>0.60</v>
      </c>
      <c r="E79" s="16">
        <v>0.60</v>
      </c>
      <c r="F79" s="46">
        <v>3.50</v>
      </c>
      <c r="G79" s="46">
        <f t="shared" si="3"/>
        <v>2100</v>
      </c>
      <c r="H79" s="61" t="s">
        <v>120</v>
      </c>
      <c r="I79" s="28" t="s">
        <v>18</v>
      </c>
      <c r="J79" s="28" t="s">
        <v>18</v>
      </c>
      <c r="K79" s="36"/>
      <c r="L79" s="36"/>
      <c r="M79" s="36"/>
      <c r="N79" s="36"/>
      <c r="O79" s="36"/>
      <c r="P79" s="36"/>
      <c r="Q79" s="36"/>
      <c r="R79" s="102"/>
      <c r="S79" s="102"/>
      <c r="T79" s="102"/>
      <c r="U79" s="102"/>
      <c r="V79" s="102"/>
      <c r="W79" s="102"/>
      <c r="X79" s="102"/>
      <c r="Y79" s="102"/>
      <c r="Z79" s="102"/>
    </row>
    <row r="80" spans="1:26" ht="12.75" customHeight="1">
      <c r="A80" s="193"/>
      <c r="B80" s="193"/>
      <c r="C80" s="53">
        <v>0</v>
      </c>
      <c r="D80" s="53">
        <v>0.465</v>
      </c>
      <c r="E80" s="16">
        <v>0.35699999999999998</v>
      </c>
      <c r="F80" s="46">
        <v>3</v>
      </c>
      <c r="G80" s="46">
        <f t="shared" si="3"/>
        <v>1071</v>
      </c>
      <c r="H80" s="61" t="s">
        <v>28</v>
      </c>
      <c r="I80" s="28" t="s">
        <v>18</v>
      </c>
      <c r="J80" s="28" t="s">
        <v>18</v>
      </c>
      <c r="K80" s="36"/>
      <c r="L80" s="36"/>
      <c r="M80" s="36"/>
      <c r="N80" s="36"/>
      <c r="O80" s="36"/>
      <c r="P80" s="36"/>
      <c r="Q80" s="36"/>
      <c r="R80" s="102"/>
      <c r="S80" s="102"/>
      <c r="T80" s="102"/>
      <c r="U80" s="102"/>
      <c r="V80" s="102"/>
      <c r="W80" s="102"/>
      <c r="X80" s="102"/>
      <c r="Y80" s="102"/>
      <c r="Z80" s="102"/>
    </row>
    <row r="81" spans="1:26" ht="12.75" customHeight="1">
      <c r="A81" s="12" t="s">
        <v>950</v>
      </c>
      <c r="B81" s="168" t="s">
        <v>951</v>
      </c>
      <c r="C81" s="16">
        <v>0</v>
      </c>
      <c r="D81" s="16">
        <v>0.11700000000000001</v>
      </c>
      <c r="E81" s="16">
        <v>0.11700000000000001</v>
      </c>
      <c r="F81" s="46">
        <v>3</v>
      </c>
      <c r="G81" s="46">
        <f t="shared" si="3"/>
        <v>351</v>
      </c>
      <c r="H81" s="61" t="s">
        <v>28</v>
      </c>
      <c r="I81" s="28" t="s">
        <v>18</v>
      </c>
      <c r="J81" s="28" t="s">
        <v>18</v>
      </c>
      <c r="K81" s="36"/>
      <c r="L81" s="36"/>
      <c r="M81" s="36"/>
      <c r="N81" s="36"/>
      <c r="O81" s="36"/>
      <c r="P81" s="36"/>
      <c r="Q81" s="36"/>
      <c r="R81" s="102"/>
      <c r="S81" s="102"/>
      <c r="T81" s="102"/>
      <c r="U81" s="102"/>
      <c r="V81" s="102"/>
      <c r="W81" s="102"/>
      <c r="X81" s="102"/>
      <c r="Y81" s="102"/>
      <c r="Z81" s="102"/>
    </row>
    <row r="82" spans="1:26" ht="12.75" customHeight="1">
      <c r="A82" s="12" t="s">
        <v>952</v>
      </c>
      <c r="B82" s="168" t="s">
        <v>119</v>
      </c>
      <c r="C82" s="16">
        <v>0</v>
      </c>
      <c r="D82" s="16">
        <v>0.060999999999999999</v>
      </c>
      <c r="E82" s="16">
        <v>0.060999999999999999</v>
      </c>
      <c r="F82" s="46">
        <v>3</v>
      </c>
      <c r="G82" s="46">
        <f t="shared" si="3"/>
        <v>183</v>
      </c>
      <c r="H82" s="61" t="s">
        <v>28</v>
      </c>
      <c r="I82" s="28" t="s">
        <v>18</v>
      </c>
      <c r="J82" s="28" t="s">
        <v>18</v>
      </c>
      <c r="K82" s="36"/>
      <c r="L82" s="36"/>
      <c r="M82" s="36"/>
      <c r="N82" s="36"/>
      <c r="O82" s="36"/>
      <c r="P82" s="36"/>
      <c r="Q82" s="36"/>
      <c r="R82" s="102"/>
      <c r="S82" s="102"/>
      <c r="T82" s="102"/>
      <c r="U82" s="102"/>
      <c r="V82" s="102"/>
      <c r="W82" s="102"/>
      <c r="X82" s="102"/>
      <c r="Y82" s="102"/>
      <c r="Z82" s="102"/>
    </row>
    <row r="83" spans="1:26" ht="12.75" customHeight="1">
      <c r="A83" s="12" t="s">
        <v>953</v>
      </c>
      <c r="B83" s="64" t="s">
        <v>954</v>
      </c>
      <c r="C83" s="53">
        <v>0</v>
      </c>
      <c r="D83" s="53">
        <v>0.156</v>
      </c>
      <c r="E83" s="16">
        <v>0.156</v>
      </c>
      <c r="F83" s="46">
        <v>3</v>
      </c>
      <c r="G83" s="46">
        <f t="shared" si="3"/>
        <v>468</v>
      </c>
      <c r="H83" s="61" t="s">
        <v>28</v>
      </c>
      <c r="I83" s="28" t="s">
        <v>18</v>
      </c>
      <c r="J83" s="28" t="s">
        <v>18</v>
      </c>
      <c r="K83" s="36"/>
      <c r="L83" s="36"/>
      <c r="M83" s="36"/>
      <c r="N83" s="36"/>
      <c r="O83" s="36"/>
      <c r="P83" s="36"/>
      <c r="Q83" s="36"/>
      <c r="R83" s="102"/>
      <c r="S83" s="102"/>
      <c r="T83" s="102"/>
      <c r="U83" s="102"/>
      <c r="V83" s="102"/>
      <c r="W83" s="102"/>
      <c r="X83" s="102"/>
      <c r="Y83" s="102"/>
      <c r="Z83" s="102"/>
    </row>
    <row r="84" spans="1:26" ht="12.75" customHeight="1">
      <c r="A84" s="12" t="s">
        <v>955</v>
      </c>
      <c r="B84" s="168" t="s">
        <v>38</v>
      </c>
      <c r="C84" s="16">
        <v>0</v>
      </c>
      <c r="D84" s="16">
        <v>0.097000000000000003</v>
      </c>
      <c r="E84" s="16">
        <v>0.097000000000000003</v>
      </c>
      <c r="F84" s="46">
        <v>3</v>
      </c>
      <c r="G84" s="46">
        <f t="shared" si="3"/>
        <v>291</v>
      </c>
      <c r="H84" s="61" t="s">
        <v>28</v>
      </c>
      <c r="I84" s="28" t="s">
        <v>18</v>
      </c>
      <c r="J84" s="28" t="s">
        <v>18</v>
      </c>
      <c r="K84" s="36"/>
      <c r="L84" s="36"/>
      <c r="M84" s="36"/>
      <c r="N84" s="36"/>
      <c r="O84" s="36"/>
      <c r="P84" s="36"/>
      <c r="Q84" s="36"/>
      <c r="R84" s="102"/>
      <c r="S84" s="102"/>
      <c r="T84" s="102"/>
      <c r="U84" s="102"/>
      <c r="V84" s="102"/>
      <c r="W84" s="102"/>
      <c r="X84" s="102"/>
      <c r="Y84" s="102"/>
      <c r="Z84" s="102"/>
    </row>
    <row r="85" spans="1:26" ht="12.75" customHeight="1">
      <c r="A85" s="203" t="s">
        <v>956</v>
      </c>
      <c r="B85" s="249" t="s">
        <v>238</v>
      </c>
      <c r="C85" s="16">
        <v>0</v>
      </c>
      <c r="D85" s="16">
        <v>0.123</v>
      </c>
      <c r="E85" s="16">
        <v>0.123</v>
      </c>
      <c r="F85" s="46">
        <v>3</v>
      </c>
      <c r="G85" s="46">
        <f t="shared" si="3"/>
        <v>369</v>
      </c>
      <c r="H85" s="61" t="s">
        <v>28</v>
      </c>
      <c r="I85" s="28" t="s">
        <v>18</v>
      </c>
      <c r="J85" s="28" t="s">
        <v>18</v>
      </c>
      <c r="K85" s="36"/>
      <c r="L85" s="36"/>
      <c r="M85" s="36"/>
      <c r="N85" s="36"/>
      <c r="O85" s="36"/>
      <c r="P85" s="36"/>
      <c r="Q85" s="36"/>
      <c r="R85" s="102"/>
      <c r="S85" s="102"/>
      <c r="T85" s="102"/>
      <c r="U85" s="102"/>
      <c r="V85" s="102"/>
      <c r="W85" s="102"/>
      <c r="X85" s="102"/>
      <c r="Y85" s="102"/>
      <c r="Z85" s="102"/>
    </row>
    <row r="86" spans="1:26" ht="12.75" customHeight="1">
      <c r="A86" s="193"/>
      <c r="B86" s="193"/>
      <c r="C86" s="16">
        <v>0.123</v>
      </c>
      <c r="D86" s="16">
        <v>0.217</v>
      </c>
      <c r="E86" s="16">
        <v>0.094</v>
      </c>
      <c r="F86" s="46">
        <v>3</v>
      </c>
      <c r="G86" s="46">
        <f t="shared" si="3"/>
        <v>282</v>
      </c>
      <c r="H86" s="61" t="s">
        <v>28</v>
      </c>
      <c r="I86" s="28" t="s">
        <v>18</v>
      </c>
      <c r="J86" s="28" t="s">
        <v>18</v>
      </c>
      <c r="K86" s="36"/>
      <c r="L86" s="36"/>
      <c r="M86" s="36"/>
      <c r="N86" s="36"/>
      <c r="O86" s="36"/>
      <c r="P86" s="36"/>
      <c r="Q86" s="36"/>
      <c r="R86" s="102"/>
      <c r="S86" s="102"/>
      <c r="T86" s="102"/>
      <c r="U86" s="102"/>
      <c r="V86" s="102"/>
      <c r="W86" s="102"/>
      <c r="X86" s="102"/>
      <c r="Y86" s="102"/>
      <c r="Z86" s="102"/>
    </row>
    <row r="87" spans="1:26" ht="12.75" customHeight="1">
      <c r="A87" s="12" t="s">
        <v>957</v>
      </c>
      <c r="B87" s="168" t="s">
        <v>152</v>
      </c>
      <c r="C87" s="16">
        <v>0</v>
      </c>
      <c r="D87" s="16">
        <v>0.121</v>
      </c>
      <c r="E87" s="16">
        <v>0.121</v>
      </c>
      <c r="F87" s="46">
        <v>3</v>
      </c>
      <c r="G87" s="46">
        <f t="shared" si="3"/>
        <v>363</v>
      </c>
      <c r="H87" s="61" t="s">
        <v>28</v>
      </c>
      <c r="I87" s="28" t="s">
        <v>18</v>
      </c>
      <c r="J87" s="28" t="s">
        <v>18</v>
      </c>
      <c r="K87" s="36"/>
      <c r="L87" s="36"/>
      <c r="M87" s="36"/>
      <c r="N87" s="36"/>
      <c r="O87" s="36"/>
      <c r="P87" s="36"/>
      <c r="Q87" s="36"/>
      <c r="R87" s="102"/>
      <c r="S87" s="102"/>
      <c r="T87" s="102"/>
      <c r="U87" s="102"/>
      <c r="V87" s="102"/>
      <c r="W87" s="102"/>
      <c r="X87" s="102"/>
      <c r="Y87" s="102"/>
      <c r="Z87" s="102"/>
    </row>
    <row r="88" spans="1:26" ht="12.75" customHeight="1">
      <c r="A88" s="12" t="s">
        <v>958</v>
      </c>
      <c r="B88" s="168" t="s">
        <v>99</v>
      </c>
      <c r="C88" s="16">
        <v>0</v>
      </c>
      <c r="D88" s="16">
        <v>0.14000000000000001</v>
      </c>
      <c r="E88" s="16">
        <v>0.14000000000000001</v>
      </c>
      <c r="F88" s="46">
        <v>3</v>
      </c>
      <c r="G88" s="46">
        <f t="shared" si="3"/>
        <v>420</v>
      </c>
      <c r="H88" s="61" t="s">
        <v>28</v>
      </c>
      <c r="I88" s="28" t="s">
        <v>18</v>
      </c>
      <c r="J88" s="28" t="s">
        <v>18</v>
      </c>
      <c r="K88" s="36"/>
      <c r="L88" s="36"/>
      <c r="M88" s="36"/>
      <c r="N88" s="36"/>
      <c r="O88" s="36"/>
      <c r="P88" s="36"/>
      <c r="Q88" s="36"/>
      <c r="R88" s="102"/>
      <c r="S88" s="102"/>
      <c r="T88" s="102"/>
      <c r="U88" s="102"/>
      <c r="V88" s="102"/>
      <c r="W88" s="102"/>
      <c r="X88" s="102"/>
      <c r="Y88" s="102"/>
      <c r="Z88" s="102"/>
    </row>
    <row r="89" spans="1:26" ht="12.75" customHeight="1">
      <c r="A89" s="12" t="s">
        <v>959</v>
      </c>
      <c r="B89" s="168" t="s">
        <v>154</v>
      </c>
      <c r="C89" s="16">
        <v>0</v>
      </c>
      <c r="D89" s="16">
        <v>0.151</v>
      </c>
      <c r="E89" s="16">
        <v>0.151</v>
      </c>
      <c r="F89" s="46">
        <v>3</v>
      </c>
      <c r="G89" s="46">
        <f t="shared" si="3"/>
        <v>453</v>
      </c>
      <c r="H89" s="61" t="s">
        <v>28</v>
      </c>
      <c r="I89" s="28" t="s">
        <v>18</v>
      </c>
      <c r="J89" s="28" t="s">
        <v>18</v>
      </c>
      <c r="K89" s="36"/>
      <c r="L89" s="36"/>
      <c r="M89" s="36"/>
      <c r="N89" s="36"/>
      <c r="O89" s="36"/>
      <c r="P89" s="36"/>
      <c r="Q89" s="36"/>
      <c r="R89" s="102"/>
      <c r="S89" s="102"/>
      <c r="T89" s="102"/>
      <c r="U89" s="102"/>
      <c r="V89" s="102"/>
      <c r="W89" s="102"/>
      <c r="X89" s="102"/>
      <c r="Y89" s="102"/>
      <c r="Z89" s="102"/>
    </row>
    <row r="90" spans="1:26" ht="12.75" customHeight="1">
      <c r="A90" s="12" t="s">
        <v>960</v>
      </c>
      <c r="B90" s="168" t="s">
        <v>961</v>
      </c>
      <c r="C90" s="16">
        <v>0</v>
      </c>
      <c r="D90" s="16">
        <v>0.124</v>
      </c>
      <c r="E90" s="16">
        <v>0.124</v>
      </c>
      <c r="F90" s="46">
        <v>3</v>
      </c>
      <c r="G90" s="46">
        <f t="shared" si="3"/>
        <v>372</v>
      </c>
      <c r="H90" s="61" t="s">
        <v>28</v>
      </c>
      <c r="I90" s="28" t="s">
        <v>18</v>
      </c>
      <c r="J90" s="28" t="s">
        <v>18</v>
      </c>
      <c r="K90" s="36"/>
      <c r="L90" s="36"/>
      <c r="M90" s="36"/>
      <c r="N90" s="36"/>
      <c r="O90" s="36"/>
      <c r="P90" s="36"/>
      <c r="Q90" s="36"/>
      <c r="R90" s="102"/>
      <c r="S90" s="102"/>
      <c r="T90" s="102"/>
      <c r="U90" s="102"/>
      <c r="V90" s="102"/>
      <c r="W90" s="102"/>
      <c r="X90" s="102"/>
      <c r="Y90" s="102"/>
      <c r="Z90" s="102"/>
    </row>
    <row r="91" spans="1:26" ht="12.75" customHeight="1">
      <c r="A91" s="10" t="s">
        <v>962</v>
      </c>
      <c r="B91" s="20" t="s">
        <v>166</v>
      </c>
      <c r="C91" s="16">
        <v>0</v>
      </c>
      <c r="D91" s="16">
        <v>0.151</v>
      </c>
      <c r="E91" s="16">
        <v>0.151</v>
      </c>
      <c r="F91" s="46">
        <v>3</v>
      </c>
      <c r="G91" s="46">
        <f t="shared" si="3"/>
        <v>453</v>
      </c>
      <c r="H91" s="61" t="s">
        <v>28</v>
      </c>
      <c r="I91" s="28" t="s">
        <v>18</v>
      </c>
      <c r="J91" s="28" t="s">
        <v>18</v>
      </c>
      <c r="K91" s="36"/>
      <c r="L91" s="36"/>
      <c r="M91" s="36"/>
      <c r="N91" s="36"/>
      <c r="O91" s="36"/>
      <c r="P91" s="36"/>
      <c r="Q91" s="36"/>
      <c r="R91" s="102"/>
      <c r="S91" s="102"/>
      <c r="T91" s="102"/>
      <c r="U91" s="102"/>
      <c r="V91" s="102"/>
      <c r="W91" s="102"/>
      <c r="X91" s="102"/>
      <c r="Y91" s="102"/>
      <c r="Z91" s="102"/>
    </row>
    <row r="92" spans="1:26" ht="12.75" customHeight="1">
      <c r="A92" s="10" t="s">
        <v>963</v>
      </c>
      <c r="B92" s="168" t="s">
        <v>240</v>
      </c>
      <c r="C92" s="16">
        <v>0</v>
      </c>
      <c r="D92" s="16">
        <v>0.19600000000000001</v>
      </c>
      <c r="E92" s="16">
        <v>0.19600000000000001</v>
      </c>
      <c r="F92" s="46">
        <v>3</v>
      </c>
      <c r="G92" s="46">
        <f t="shared" si="3"/>
        <v>588</v>
      </c>
      <c r="H92" s="61" t="s">
        <v>28</v>
      </c>
      <c r="I92" s="28" t="s">
        <v>18</v>
      </c>
      <c r="J92" s="28" t="s">
        <v>18</v>
      </c>
      <c r="K92" s="36"/>
      <c r="L92" s="36"/>
      <c r="M92" s="36"/>
      <c r="N92" s="36"/>
      <c r="O92" s="36"/>
      <c r="P92" s="36"/>
      <c r="Q92" s="36"/>
      <c r="R92" s="102"/>
      <c r="S92" s="102"/>
      <c r="T92" s="102"/>
      <c r="U92" s="102"/>
      <c r="V92" s="102"/>
      <c r="W92" s="102"/>
      <c r="X92" s="102"/>
      <c r="Y92" s="102"/>
      <c r="Z92" s="102"/>
    </row>
    <row r="93" spans="1:26" ht="12.75" customHeight="1">
      <c r="A93" s="12" t="s">
        <v>964</v>
      </c>
      <c r="B93" s="168" t="s">
        <v>965</v>
      </c>
      <c r="C93" s="16">
        <v>0</v>
      </c>
      <c r="D93" s="16">
        <v>0.094</v>
      </c>
      <c r="E93" s="16">
        <v>0.094</v>
      </c>
      <c r="F93" s="46">
        <v>3</v>
      </c>
      <c r="G93" s="46">
        <f t="shared" si="3"/>
        <v>282</v>
      </c>
      <c r="H93" s="61" t="s">
        <v>28</v>
      </c>
      <c r="I93" s="28" t="s">
        <v>18</v>
      </c>
      <c r="J93" s="28" t="s">
        <v>18</v>
      </c>
      <c r="K93" s="36"/>
      <c r="L93" s="36"/>
      <c r="M93" s="36"/>
      <c r="N93" s="36"/>
      <c r="O93" s="36"/>
      <c r="P93" s="36"/>
      <c r="Q93" s="36"/>
      <c r="R93" s="102"/>
      <c r="S93" s="102"/>
      <c r="T93" s="102"/>
      <c r="U93" s="102"/>
      <c r="V93" s="102"/>
      <c r="W93" s="102"/>
      <c r="X93" s="102"/>
      <c r="Y93" s="102"/>
      <c r="Z93" s="102"/>
    </row>
    <row r="94" spans="1:26" ht="12.75" customHeight="1">
      <c r="A94" s="12" t="s">
        <v>966</v>
      </c>
      <c r="B94" s="168" t="s">
        <v>967</v>
      </c>
      <c r="C94" s="16">
        <v>0</v>
      </c>
      <c r="D94" s="16">
        <v>0.14699999999999999</v>
      </c>
      <c r="E94" s="16">
        <v>0.14699999999999999</v>
      </c>
      <c r="F94" s="46">
        <v>3</v>
      </c>
      <c r="G94" s="46">
        <f t="shared" si="3"/>
        <v>441</v>
      </c>
      <c r="H94" s="61" t="s">
        <v>28</v>
      </c>
      <c r="I94" s="28" t="s">
        <v>18</v>
      </c>
      <c r="J94" s="28" t="s">
        <v>18</v>
      </c>
      <c r="K94" s="36"/>
      <c r="L94" s="36"/>
      <c r="M94" s="36"/>
      <c r="N94" s="36"/>
      <c r="O94" s="36"/>
      <c r="P94" s="36"/>
      <c r="Q94" s="36"/>
      <c r="R94" s="102"/>
      <c r="S94" s="102"/>
      <c r="T94" s="102"/>
      <c r="U94" s="102"/>
      <c r="V94" s="102"/>
      <c r="W94" s="102"/>
      <c r="X94" s="102"/>
      <c r="Y94" s="102"/>
      <c r="Z94" s="102"/>
    </row>
    <row r="95" spans="1:26" ht="12.75" customHeight="1">
      <c r="A95" s="12" t="s">
        <v>968</v>
      </c>
      <c r="B95" s="168" t="s">
        <v>969</v>
      </c>
      <c r="C95" s="16">
        <v>0</v>
      </c>
      <c r="D95" s="16">
        <v>0.14099999999999999</v>
      </c>
      <c r="E95" s="16">
        <v>0.14099999999999999</v>
      </c>
      <c r="F95" s="46">
        <v>3</v>
      </c>
      <c r="G95" s="46">
        <f t="shared" si="3"/>
        <v>423</v>
      </c>
      <c r="H95" s="61" t="s">
        <v>28</v>
      </c>
      <c r="I95" s="28" t="s">
        <v>18</v>
      </c>
      <c r="J95" s="28" t="s">
        <v>18</v>
      </c>
      <c r="K95" s="36"/>
      <c r="L95" s="36"/>
      <c r="M95" s="36"/>
      <c r="N95" s="36"/>
      <c r="O95" s="36"/>
      <c r="P95" s="36"/>
      <c r="Q95" s="36"/>
      <c r="R95" s="102"/>
      <c r="S95" s="102"/>
      <c r="T95" s="102"/>
      <c r="U95" s="102"/>
      <c r="V95" s="102"/>
      <c r="W95" s="102"/>
      <c r="X95" s="102"/>
      <c r="Y95" s="102"/>
      <c r="Z95" s="102"/>
    </row>
    <row r="96" spans="1:26" ht="12.75" customHeight="1">
      <c r="A96" s="12" t="s">
        <v>970</v>
      </c>
      <c r="B96" s="65" t="s">
        <v>971</v>
      </c>
      <c r="C96" s="46">
        <v>0</v>
      </c>
      <c r="D96" s="46">
        <v>0.12</v>
      </c>
      <c r="E96" s="46">
        <v>0.13</v>
      </c>
      <c r="F96" s="46">
        <v>4</v>
      </c>
      <c r="G96" s="46">
        <f t="shared" si="3"/>
        <v>520</v>
      </c>
      <c r="H96" s="61" t="s">
        <v>120</v>
      </c>
      <c r="I96" s="28" t="s">
        <v>22</v>
      </c>
      <c r="J96" s="28" t="s">
        <v>22</v>
      </c>
      <c r="K96" s="36"/>
      <c r="L96" s="36"/>
      <c r="M96" s="36"/>
      <c r="N96" s="36"/>
      <c r="O96" s="36"/>
      <c r="P96" s="36"/>
      <c r="Q96" s="36"/>
      <c r="R96" s="102"/>
      <c r="S96" s="102"/>
      <c r="T96" s="102"/>
      <c r="U96" s="102"/>
      <c r="V96" s="102"/>
      <c r="W96" s="102"/>
      <c r="X96" s="102"/>
      <c r="Y96" s="102"/>
      <c r="Z96" s="102"/>
    </row>
    <row r="97" spans="1:26" ht="12.75" customHeight="1">
      <c r="A97" s="12" t="s">
        <v>972</v>
      </c>
      <c r="B97" s="65" t="s">
        <v>973</v>
      </c>
      <c r="C97" s="46">
        <v>0</v>
      </c>
      <c r="D97" s="46">
        <v>0.23</v>
      </c>
      <c r="E97" s="46">
        <v>0.23</v>
      </c>
      <c r="F97" s="46">
        <v>4</v>
      </c>
      <c r="G97" s="46">
        <f t="shared" si="3"/>
        <v>920</v>
      </c>
      <c r="H97" s="61" t="s">
        <v>120</v>
      </c>
      <c r="I97" s="28" t="s">
        <v>22</v>
      </c>
      <c r="J97" s="28" t="s">
        <v>22</v>
      </c>
      <c r="K97" s="36"/>
      <c r="L97" s="36"/>
      <c r="M97" s="36"/>
      <c r="N97" s="36"/>
      <c r="O97" s="36"/>
      <c r="P97" s="36"/>
      <c r="Q97" s="36"/>
      <c r="R97" s="102"/>
      <c r="S97" s="102"/>
      <c r="T97" s="102"/>
      <c r="U97" s="102"/>
      <c r="V97" s="102"/>
      <c r="W97" s="102"/>
      <c r="X97" s="102"/>
      <c r="Y97" s="102"/>
      <c r="Z97" s="102"/>
    </row>
    <row r="98" spans="1:26" ht="12.75" customHeight="1">
      <c r="A98" s="12" t="s">
        <v>974</v>
      </c>
      <c r="B98" s="65" t="s">
        <v>975</v>
      </c>
      <c r="C98" s="46">
        <v>0</v>
      </c>
      <c r="D98" s="46">
        <v>1.25</v>
      </c>
      <c r="E98" s="46">
        <v>1.25</v>
      </c>
      <c r="F98" s="46">
        <v>4</v>
      </c>
      <c r="G98" s="46">
        <f t="shared" si="3"/>
        <v>5000</v>
      </c>
      <c r="H98" s="61" t="s">
        <v>120</v>
      </c>
      <c r="I98" s="28" t="s">
        <v>22</v>
      </c>
      <c r="J98" s="28" t="s">
        <v>22</v>
      </c>
      <c r="K98" s="36"/>
      <c r="L98" s="36"/>
      <c r="M98" s="36"/>
      <c r="N98" s="36"/>
      <c r="O98" s="36"/>
      <c r="P98" s="36"/>
      <c r="Q98" s="36"/>
      <c r="R98" s="102"/>
      <c r="S98" s="102"/>
      <c r="T98" s="102"/>
      <c r="U98" s="102"/>
      <c r="V98" s="102"/>
      <c r="W98" s="102"/>
      <c r="X98" s="102"/>
      <c r="Y98" s="102"/>
      <c r="Z98" s="102"/>
    </row>
    <row r="99" spans="1:26" ht="12.75" customHeight="1">
      <c r="A99" s="203" t="s">
        <v>976</v>
      </c>
      <c r="B99" s="197" t="s">
        <v>977</v>
      </c>
      <c r="C99" s="46">
        <v>0</v>
      </c>
      <c r="D99" s="46">
        <v>0.415</v>
      </c>
      <c r="E99" s="46">
        <v>0.415</v>
      </c>
      <c r="F99" s="46">
        <v>4</v>
      </c>
      <c r="G99" s="46">
        <f t="shared" si="3"/>
        <v>1660</v>
      </c>
      <c r="H99" s="61" t="s">
        <v>120</v>
      </c>
      <c r="I99" s="28" t="s">
        <v>22</v>
      </c>
      <c r="J99" s="28" t="s">
        <v>22</v>
      </c>
      <c r="K99" s="36"/>
      <c r="L99" s="36"/>
      <c r="M99" s="36"/>
      <c r="N99" s="36"/>
      <c r="O99" s="36"/>
      <c r="P99" s="36"/>
      <c r="Q99" s="36"/>
      <c r="R99" s="102"/>
      <c r="S99" s="102"/>
      <c r="T99" s="102"/>
      <c r="U99" s="102"/>
      <c r="V99" s="102"/>
      <c r="W99" s="102"/>
      <c r="X99" s="102"/>
      <c r="Y99" s="102"/>
      <c r="Z99" s="102"/>
    </row>
    <row r="100" spans="1:26" ht="12.75" customHeight="1">
      <c r="A100" s="193"/>
      <c r="B100" s="193"/>
      <c r="C100" s="46">
        <v>0.415</v>
      </c>
      <c r="D100" s="46">
        <v>0.995</v>
      </c>
      <c r="E100" s="46">
        <v>0.57999999999999996</v>
      </c>
      <c r="F100" s="46">
        <v>4</v>
      </c>
      <c r="G100" s="46">
        <f t="shared" si="3"/>
        <v>2320</v>
      </c>
      <c r="H100" s="61" t="s">
        <v>120</v>
      </c>
      <c r="I100" s="28" t="s">
        <v>22</v>
      </c>
      <c r="J100" s="28" t="s">
        <v>22</v>
      </c>
      <c r="K100" s="36"/>
      <c r="L100" s="36"/>
      <c r="M100" s="36"/>
      <c r="N100" s="36"/>
      <c r="O100" s="36"/>
      <c r="P100" s="36"/>
      <c r="Q100" s="36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 spans="1:26" ht="12.75" customHeight="1">
      <c r="A101" s="12" t="s">
        <v>978</v>
      </c>
      <c r="B101" s="65" t="s">
        <v>979</v>
      </c>
      <c r="C101" s="46">
        <v>0</v>
      </c>
      <c r="D101" s="46">
        <v>1.19</v>
      </c>
      <c r="E101" s="46">
        <v>1.19</v>
      </c>
      <c r="F101" s="46">
        <v>4</v>
      </c>
      <c r="G101" s="46">
        <f t="shared" si="3"/>
        <v>4760</v>
      </c>
      <c r="H101" s="61" t="s">
        <v>28</v>
      </c>
      <c r="I101" s="28" t="s">
        <v>22</v>
      </c>
      <c r="J101" s="28" t="s">
        <v>22</v>
      </c>
      <c r="K101" s="36"/>
      <c r="L101" s="36"/>
      <c r="M101" s="36"/>
      <c r="N101" s="36"/>
      <c r="O101" s="36"/>
      <c r="P101" s="36"/>
      <c r="Q101" s="36"/>
      <c r="R101" s="102"/>
      <c r="S101" s="102"/>
      <c r="T101" s="102"/>
      <c r="U101" s="102"/>
      <c r="V101" s="102"/>
      <c r="W101" s="102"/>
      <c r="X101" s="102"/>
      <c r="Y101" s="102"/>
      <c r="Z101" s="102"/>
    </row>
    <row r="102" spans="1:26" ht="12.75" customHeight="1">
      <c r="A102" s="12" t="s">
        <v>980</v>
      </c>
      <c r="B102" s="65" t="s">
        <v>981</v>
      </c>
      <c r="C102" s="46">
        <v>0</v>
      </c>
      <c r="D102" s="46">
        <v>1.24</v>
      </c>
      <c r="E102" s="46">
        <v>1.24</v>
      </c>
      <c r="F102" s="46">
        <v>4</v>
      </c>
      <c r="G102" s="46">
        <f t="shared" si="3"/>
        <v>4960</v>
      </c>
      <c r="H102" s="61" t="s">
        <v>28</v>
      </c>
      <c r="I102" s="28" t="s">
        <v>22</v>
      </c>
      <c r="J102" s="28" t="s">
        <v>22</v>
      </c>
      <c r="K102" s="36"/>
      <c r="L102" s="36"/>
      <c r="M102" s="36"/>
      <c r="N102" s="36"/>
      <c r="O102" s="36"/>
      <c r="P102" s="36"/>
      <c r="Q102" s="36"/>
      <c r="R102" s="102"/>
      <c r="S102" s="102"/>
      <c r="T102" s="102"/>
      <c r="U102" s="102"/>
      <c r="V102" s="102"/>
      <c r="W102" s="102"/>
      <c r="X102" s="102"/>
      <c r="Y102" s="102"/>
      <c r="Z102" s="102"/>
    </row>
    <row r="103" spans="1:26" ht="12.75" customHeight="1">
      <c r="A103" s="203" t="s">
        <v>982</v>
      </c>
      <c r="B103" s="197" t="s">
        <v>983</v>
      </c>
      <c r="C103" s="46">
        <v>0</v>
      </c>
      <c r="D103" s="46">
        <v>0.10</v>
      </c>
      <c r="E103" s="46">
        <v>0.10</v>
      </c>
      <c r="F103" s="46">
        <v>4</v>
      </c>
      <c r="G103" s="46">
        <f t="shared" si="3"/>
        <v>400</v>
      </c>
      <c r="H103" s="61" t="s">
        <v>17</v>
      </c>
      <c r="I103" s="28" t="s">
        <v>22</v>
      </c>
      <c r="J103" s="28" t="s">
        <v>22</v>
      </c>
      <c r="K103" s="36"/>
      <c r="L103" s="36"/>
      <c r="M103" s="36"/>
      <c r="N103" s="36"/>
      <c r="O103" s="36"/>
      <c r="P103" s="36"/>
      <c r="Q103" s="36"/>
      <c r="R103" s="102"/>
      <c r="S103" s="102"/>
      <c r="T103" s="102"/>
      <c r="U103" s="102"/>
      <c r="V103" s="102"/>
      <c r="W103" s="102"/>
      <c r="X103" s="102"/>
      <c r="Y103" s="102"/>
      <c r="Z103" s="102"/>
    </row>
    <row r="104" spans="1:26" ht="12.75" customHeight="1">
      <c r="A104" s="193"/>
      <c r="B104" s="193"/>
      <c r="C104" s="46">
        <v>0.10</v>
      </c>
      <c r="D104" s="46">
        <v>0.67</v>
      </c>
      <c r="E104" s="46">
        <v>0.67</v>
      </c>
      <c r="F104" s="46">
        <v>4</v>
      </c>
      <c r="G104" s="46">
        <f t="shared" si="3"/>
        <v>2680</v>
      </c>
      <c r="H104" s="61" t="s">
        <v>28</v>
      </c>
      <c r="I104" s="28" t="s">
        <v>22</v>
      </c>
      <c r="J104" s="28" t="s">
        <v>22</v>
      </c>
      <c r="K104" s="36"/>
      <c r="L104" s="36"/>
      <c r="M104" s="36"/>
      <c r="N104" s="36"/>
      <c r="O104" s="36"/>
      <c r="P104" s="36"/>
      <c r="Q104" s="36"/>
      <c r="R104" s="102"/>
      <c r="S104" s="102"/>
      <c r="T104" s="102"/>
      <c r="U104" s="102"/>
      <c r="V104" s="102"/>
      <c r="W104" s="102"/>
      <c r="X104" s="102"/>
      <c r="Y104" s="102"/>
      <c r="Z104" s="102"/>
    </row>
    <row r="105" spans="1:26" ht="12.75" customHeight="1">
      <c r="A105" s="12" t="s">
        <v>984</v>
      </c>
      <c r="B105" s="65" t="s">
        <v>985</v>
      </c>
      <c r="C105" s="46">
        <v>0</v>
      </c>
      <c r="D105" s="46">
        <v>0.70</v>
      </c>
      <c r="E105" s="46">
        <v>0.70</v>
      </c>
      <c r="F105" s="46">
        <v>4</v>
      </c>
      <c r="G105" s="46">
        <f t="shared" si="3"/>
        <v>2800</v>
      </c>
      <c r="H105" s="61" t="s">
        <v>120</v>
      </c>
      <c r="I105" s="28" t="s">
        <v>22</v>
      </c>
      <c r="J105" s="28" t="s">
        <v>22</v>
      </c>
      <c r="K105" s="36"/>
      <c r="L105" s="36"/>
      <c r="M105" s="36"/>
      <c r="N105" s="36"/>
      <c r="O105" s="36"/>
      <c r="P105" s="36"/>
      <c r="Q105" s="36"/>
      <c r="R105" s="102"/>
      <c r="S105" s="102"/>
      <c r="T105" s="102"/>
      <c r="U105" s="102"/>
      <c r="V105" s="102"/>
      <c r="W105" s="102"/>
      <c r="X105" s="102"/>
      <c r="Y105" s="102"/>
      <c r="Z105" s="102"/>
    </row>
    <row r="106" spans="1:26" ht="12.75" customHeight="1">
      <c r="A106" s="12"/>
      <c r="B106" s="65"/>
      <c r="C106" s="46">
        <v>0.70</v>
      </c>
      <c r="D106" s="46">
        <v>1.38</v>
      </c>
      <c r="E106" s="46">
        <v>0.68</v>
      </c>
      <c r="F106" s="46">
        <v>4</v>
      </c>
      <c r="G106" s="46">
        <f t="shared" si="3"/>
        <v>2720</v>
      </c>
      <c r="H106" s="61" t="s">
        <v>28</v>
      </c>
      <c r="I106" s="28" t="s">
        <v>22</v>
      </c>
      <c r="J106" s="28" t="s">
        <v>22</v>
      </c>
      <c r="K106" s="36"/>
      <c r="L106" s="36"/>
      <c r="M106" s="36"/>
      <c r="N106" s="36"/>
      <c r="O106" s="36"/>
      <c r="P106" s="36"/>
      <c r="Q106" s="36"/>
      <c r="R106" s="102"/>
      <c r="S106" s="102"/>
      <c r="T106" s="102"/>
      <c r="U106" s="102"/>
      <c r="V106" s="102"/>
      <c r="W106" s="102"/>
      <c r="X106" s="102"/>
      <c r="Y106" s="102"/>
      <c r="Z106" s="102"/>
    </row>
    <row r="107" spans="1:26" ht="12.75" customHeight="1">
      <c r="A107" s="12" t="s">
        <v>986</v>
      </c>
      <c r="B107" s="65" t="s">
        <v>987</v>
      </c>
      <c r="C107" s="46">
        <v>0</v>
      </c>
      <c r="D107" s="46">
        <v>0.615</v>
      </c>
      <c r="E107" s="46">
        <v>0.615</v>
      </c>
      <c r="F107" s="46">
        <v>4</v>
      </c>
      <c r="G107" s="46">
        <f t="shared" si="3"/>
        <v>2460</v>
      </c>
      <c r="H107" s="61" t="s">
        <v>120</v>
      </c>
      <c r="I107" s="28" t="s">
        <v>22</v>
      </c>
      <c r="J107" s="28" t="s">
        <v>22</v>
      </c>
      <c r="K107" s="36"/>
      <c r="L107" s="36"/>
      <c r="M107" s="36"/>
      <c r="N107" s="36"/>
      <c r="O107" s="36"/>
      <c r="P107" s="36"/>
      <c r="Q107" s="36"/>
      <c r="R107" s="102"/>
      <c r="S107" s="102"/>
      <c r="T107" s="102"/>
      <c r="U107" s="102"/>
      <c r="V107" s="102"/>
      <c r="W107" s="102"/>
      <c r="X107" s="102"/>
      <c r="Y107" s="102"/>
      <c r="Z107" s="102"/>
    </row>
    <row r="108" spans="1:26" ht="12.75" customHeight="1">
      <c r="A108" s="12" t="s">
        <v>988</v>
      </c>
      <c r="B108" s="65" t="s">
        <v>989</v>
      </c>
      <c r="C108" s="46">
        <v>0</v>
      </c>
      <c r="D108" s="46">
        <v>0.74</v>
      </c>
      <c r="E108" s="46">
        <v>0.74</v>
      </c>
      <c r="F108" s="46">
        <v>4</v>
      </c>
      <c r="G108" s="46">
        <f t="shared" si="3"/>
        <v>2960</v>
      </c>
      <c r="H108" s="61" t="s">
        <v>120</v>
      </c>
      <c r="I108" s="28" t="s">
        <v>22</v>
      </c>
      <c r="J108" s="28" t="s">
        <v>22</v>
      </c>
      <c r="K108" s="30"/>
      <c r="L108" s="30"/>
      <c r="M108" s="30"/>
      <c r="N108" s="30"/>
      <c r="O108" s="30"/>
      <c r="P108" s="30"/>
      <c r="Q108" s="36"/>
      <c r="R108" s="102"/>
      <c r="S108" s="102"/>
      <c r="T108" s="102"/>
      <c r="U108" s="102"/>
      <c r="V108" s="102"/>
      <c r="W108" s="102"/>
      <c r="X108" s="102"/>
      <c r="Y108" s="102"/>
      <c r="Z108" s="102"/>
    </row>
    <row r="109" spans="1:26" ht="12.75" customHeight="1">
      <c r="A109" s="12" t="s">
        <v>990</v>
      </c>
      <c r="B109" s="65" t="s">
        <v>991</v>
      </c>
      <c r="C109" s="46">
        <v>0</v>
      </c>
      <c r="D109" s="46">
        <v>0.34</v>
      </c>
      <c r="E109" s="46">
        <v>0.34</v>
      </c>
      <c r="F109" s="46">
        <v>4</v>
      </c>
      <c r="G109" s="46">
        <f t="shared" si="3"/>
        <v>1360</v>
      </c>
      <c r="H109" s="61" t="s">
        <v>120</v>
      </c>
      <c r="I109" s="28" t="s">
        <v>22</v>
      </c>
      <c r="J109" s="28" t="s">
        <v>22</v>
      </c>
      <c r="K109" s="36"/>
      <c r="L109" s="36"/>
      <c r="M109" s="36"/>
      <c r="N109" s="36"/>
      <c r="O109" s="36"/>
      <c r="P109" s="36"/>
      <c r="Q109" s="36"/>
      <c r="R109" s="102"/>
      <c r="S109" s="102"/>
      <c r="T109" s="102"/>
      <c r="U109" s="102"/>
      <c r="V109" s="102"/>
      <c r="W109" s="102"/>
      <c r="X109" s="102"/>
      <c r="Y109" s="102"/>
      <c r="Z109" s="102"/>
    </row>
    <row r="110" spans="1:26" ht="12.75" customHeight="1">
      <c r="A110" s="12" t="s">
        <v>992</v>
      </c>
      <c r="B110" s="65" t="s">
        <v>993</v>
      </c>
      <c r="C110" s="46">
        <v>0</v>
      </c>
      <c r="D110" s="46">
        <v>0.56999999999999995</v>
      </c>
      <c r="E110" s="46">
        <v>0.56999999999999995</v>
      </c>
      <c r="F110" s="46">
        <v>4</v>
      </c>
      <c r="G110" s="46">
        <f t="shared" si="3"/>
        <v>2280</v>
      </c>
      <c r="H110" s="61" t="s">
        <v>120</v>
      </c>
      <c r="I110" s="28" t="s">
        <v>18</v>
      </c>
      <c r="J110" s="28" t="s">
        <v>18</v>
      </c>
      <c r="K110" s="36"/>
      <c r="L110" s="36"/>
      <c r="M110" s="36"/>
      <c r="N110" s="36"/>
      <c r="O110" s="36"/>
      <c r="P110" s="36"/>
      <c r="Q110" s="36"/>
      <c r="R110" s="102"/>
      <c r="S110" s="102"/>
      <c r="T110" s="102"/>
      <c r="U110" s="102"/>
      <c r="V110" s="102"/>
      <c r="W110" s="102"/>
      <c r="X110" s="102"/>
      <c r="Y110" s="102"/>
      <c r="Z110" s="102"/>
    </row>
    <row r="111" spans="1:26" ht="12.75" customHeight="1">
      <c r="A111" s="12" t="s">
        <v>994</v>
      </c>
      <c r="B111" s="65" t="s">
        <v>995</v>
      </c>
      <c r="C111" s="52" t="s">
        <v>996</v>
      </c>
      <c r="D111" s="46">
        <v>0.50</v>
      </c>
      <c r="E111" s="46">
        <v>0.50</v>
      </c>
      <c r="F111" s="46">
        <v>4</v>
      </c>
      <c r="G111" s="46">
        <v>1980</v>
      </c>
      <c r="H111" s="61" t="s">
        <v>28</v>
      </c>
      <c r="I111" s="28" t="s">
        <v>22</v>
      </c>
      <c r="J111" s="28" t="s">
        <v>22</v>
      </c>
      <c r="K111" s="36"/>
      <c r="L111" s="36"/>
      <c r="M111" s="36"/>
      <c r="N111" s="36"/>
      <c r="O111" s="36"/>
      <c r="P111" s="36"/>
      <c r="Q111" s="36"/>
      <c r="R111" s="102"/>
      <c r="S111" s="102"/>
      <c r="T111" s="102"/>
      <c r="U111" s="102"/>
      <c r="V111" s="102"/>
      <c r="W111" s="102"/>
      <c r="X111" s="102"/>
      <c r="Y111" s="102"/>
      <c r="Z111" s="102"/>
    </row>
    <row r="112" spans="1:26" ht="12.75" customHeight="1">
      <c r="A112" s="259" t="s">
        <v>997</v>
      </c>
      <c r="B112" s="211" t="s">
        <v>998</v>
      </c>
      <c r="C112" s="52">
        <v>0</v>
      </c>
      <c r="D112" s="52">
        <v>1.88</v>
      </c>
      <c r="E112" s="52">
        <v>1.88</v>
      </c>
      <c r="F112" s="52">
        <v>4</v>
      </c>
      <c r="G112" s="52">
        <f>(E112*1000)*F112</f>
        <v>7520</v>
      </c>
      <c r="H112" s="52" t="s">
        <v>120</v>
      </c>
      <c r="I112" s="28" t="s">
        <v>22</v>
      </c>
      <c r="J112" s="28" t="s">
        <v>22</v>
      </c>
      <c r="K112" s="36"/>
      <c r="L112" s="36"/>
      <c r="M112" s="36"/>
      <c r="N112" s="36"/>
      <c r="O112" s="36"/>
      <c r="P112" s="36"/>
      <c r="Q112" s="36"/>
      <c r="R112" s="102"/>
      <c r="S112" s="102"/>
      <c r="T112" s="102"/>
      <c r="U112" s="102"/>
      <c r="V112" s="102"/>
      <c r="W112" s="102"/>
      <c r="X112" s="102"/>
      <c r="Y112" s="102"/>
      <c r="Z112" s="102"/>
    </row>
    <row r="113" spans="1:26" ht="12.75" customHeight="1">
      <c r="A113" s="193"/>
      <c r="B113" s="213"/>
      <c r="C113" s="50"/>
      <c r="D113" s="50"/>
      <c r="E113" s="50"/>
      <c r="F113" s="50"/>
      <c r="G113" s="50"/>
      <c r="H113" s="50"/>
      <c r="I113" s="28" t="s">
        <v>22</v>
      </c>
      <c r="J113" s="28" t="s">
        <v>22</v>
      </c>
      <c r="K113" s="36"/>
      <c r="L113" s="36"/>
      <c r="M113" s="36"/>
      <c r="N113" s="36"/>
      <c r="O113" s="36"/>
      <c r="P113" s="36"/>
      <c r="Q113" s="36"/>
      <c r="R113" s="102"/>
      <c r="S113" s="102"/>
      <c r="T113" s="102"/>
      <c r="U113" s="102"/>
      <c r="V113" s="102"/>
      <c r="W113" s="102"/>
      <c r="X113" s="102"/>
      <c r="Y113" s="102"/>
      <c r="Z113" s="102"/>
    </row>
    <row r="114" spans="1:26" ht="12.75" customHeight="1">
      <c r="A114" s="12" t="s">
        <v>999</v>
      </c>
      <c r="B114" s="65" t="s">
        <v>1000</v>
      </c>
      <c r="C114" s="50">
        <v>0</v>
      </c>
      <c r="D114" s="46">
        <v>2.2040000000000002</v>
      </c>
      <c r="E114" s="46">
        <v>2.2040000000000002</v>
      </c>
      <c r="F114" s="46">
        <v>4</v>
      </c>
      <c r="G114" s="46">
        <f t="shared" si="4" ref="G114:G117">(E114*1000)*F114</f>
        <v>8816</v>
      </c>
      <c r="H114" s="61" t="s">
        <v>28</v>
      </c>
      <c r="I114" s="28" t="s">
        <v>22</v>
      </c>
      <c r="J114" s="28" t="s">
        <v>22</v>
      </c>
      <c r="K114" s="36"/>
      <c r="L114" s="36"/>
      <c r="M114" s="36"/>
      <c r="N114" s="36"/>
      <c r="O114" s="36"/>
      <c r="P114" s="36"/>
      <c r="Q114" s="36"/>
      <c r="R114" s="102"/>
      <c r="S114" s="102"/>
      <c r="T114" s="102"/>
      <c r="U114" s="102"/>
      <c r="V114" s="102"/>
      <c r="W114" s="102"/>
      <c r="X114" s="102"/>
      <c r="Y114" s="102"/>
      <c r="Z114" s="102"/>
    </row>
    <row r="115" spans="1:26" ht="12.75" customHeight="1">
      <c r="A115" s="12" t="s">
        <v>1001</v>
      </c>
      <c r="B115" s="65" t="s">
        <v>1002</v>
      </c>
      <c r="C115" s="46">
        <v>0</v>
      </c>
      <c r="D115" s="46">
        <v>0.24</v>
      </c>
      <c r="E115" s="46">
        <v>0.24</v>
      </c>
      <c r="F115" s="46">
        <v>4</v>
      </c>
      <c r="G115" s="46">
        <f t="shared" si="4"/>
        <v>960</v>
      </c>
      <c r="H115" s="61" t="s">
        <v>120</v>
      </c>
      <c r="I115" s="28" t="s">
        <v>22</v>
      </c>
      <c r="J115" s="28" t="s">
        <v>22</v>
      </c>
      <c r="K115" s="36"/>
      <c r="L115" s="36"/>
      <c r="M115" s="36"/>
      <c r="N115" s="36"/>
      <c r="O115" s="36"/>
      <c r="P115" s="36"/>
      <c r="Q115" s="36"/>
      <c r="R115" s="102"/>
      <c r="S115" s="102"/>
      <c r="T115" s="102"/>
      <c r="U115" s="102"/>
      <c r="V115" s="102"/>
      <c r="W115" s="102"/>
      <c r="X115" s="102"/>
      <c r="Y115" s="102"/>
      <c r="Z115" s="102"/>
    </row>
    <row r="116" spans="1:26" ht="12.75" customHeight="1">
      <c r="A116" s="12" t="s">
        <v>1003</v>
      </c>
      <c r="B116" s="65" t="s">
        <v>1004</v>
      </c>
      <c r="C116" s="46">
        <v>0</v>
      </c>
      <c r="D116" s="46">
        <v>2.59</v>
      </c>
      <c r="E116" s="46">
        <v>2.59</v>
      </c>
      <c r="F116" s="46">
        <v>4</v>
      </c>
      <c r="G116" s="46">
        <f t="shared" si="4"/>
        <v>10360</v>
      </c>
      <c r="H116" s="61" t="s">
        <v>28</v>
      </c>
      <c r="I116" s="28" t="s">
        <v>22</v>
      </c>
      <c r="J116" s="28" t="s">
        <v>22</v>
      </c>
      <c r="K116" s="36"/>
      <c r="L116" s="36"/>
      <c r="M116" s="36"/>
      <c r="N116" s="36"/>
      <c r="O116" s="36"/>
      <c r="P116" s="36"/>
      <c r="Q116" s="36"/>
      <c r="R116" s="102"/>
      <c r="S116" s="102"/>
      <c r="T116" s="102"/>
      <c r="U116" s="102"/>
      <c r="V116" s="102"/>
      <c r="W116" s="102"/>
      <c r="X116" s="102"/>
      <c r="Y116" s="102"/>
      <c r="Z116" s="102"/>
    </row>
    <row r="117" spans="1:26" ht="12.75" customHeight="1">
      <c r="A117" s="12" t="s">
        <v>1005</v>
      </c>
      <c r="B117" s="65" t="s">
        <v>1006</v>
      </c>
      <c r="C117" s="46">
        <v>0</v>
      </c>
      <c r="D117" s="46">
        <v>0.26</v>
      </c>
      <c r="E117" s="46">
        <v>0.26</v>
      </c>
      <c r="F117" s="46">
        <v>4</v>
      </c>
      <c r="G117" s="46">
        <f t="shared" si="4"/>
        <v>1040</v>
      </c>
      <c r="H117" s="61" t="s">
        <v>28</v>
      </c>
      <c r="I117" s="28" t="s">
        <v>22</v>
      </c>
      <c r="J117" s="28" t="s">
        <v>22</v>
      </c>
      <c r="K117" s="36"/>
      <c r="L117" s="36"/>
      <c r="M117" s="36"/>
      <c r="N117" s="36"/>
      <c r="O117" s="36"/>
      <c r="P117" s="36"/>
      <c r="Q117" s="36"/>
      <c r="R117" s="102"/>
      <c r="S117" s="102"/>
      <c r="T117" s="102"/>
      <c r="U117" s="102"/>
      <c r="V117" s="102"/>
      <c r="W117" s="102"/>
      <c r="X117" s="102"/>
      <c r="Y117" s="102"/>
      <c r="Z117" s="102"/>
    </row>
    <row r="118" spans="1:26" ht="12.75" customHeight="1">
      <c r="A118" s="12" t="s">
        <v>1007</v>
      </c>
      <c r="B118" s="65" t="s">
        <v>1008</v>
      </c>
      <c r="C118" s="46">
        <v>0</v>
      </c>
      <c r="D118" s="46">
        <v>0.91</v>
      </c>
      <c r="E118" s="46">
        <v>0.91</v>
      </c>
      <c r="F118" s="46">
        <v>4</v>
      </c>
      <c r="G118" s="46">
        <v>3620</v>
      </c>
      <c r="H118" s="61" t="s">
        <v>28</v>
      </c>
      <c r="I118" s="28" t="s">
        <v>22</v>
      </c>
      <c r="J118" s="28" t="s">
        <v>22</v>
      </c>
      <c r="K118" s="36"/>
      <c r="L118" s="36"/>
      <c r="M118" s="36"/>
      <c r="N118" s="36"/>
      <c r="O118" s="36"/>
      <c r="P118" s="36"/>
      <c r="Q118" s="36"/>
      <c r="R118" s="102"/>
      <c r="S118" s="102"/>
      <c r="T118" s="102"/>
      <c r="U118" s="102"/>
      <c r="V118" s="102"/>
      <c r="W118" s="102"/>
      <c r="X118" s="102"/>
      <c r="Y118" s="102"/>
      <c r="Z118" s="102"/>
    </row>
    <row r="119" spans="1:26" ht="12.75" customHeight="1">
      <c r="A119" s="12" t="s">
        <v>1009</v>
      </c>
      <c r="B119" s="65" t="s">
        <v>1010</v>
      </c>
      <c r="C119" s="46">
        <v>0</v>
      </c>
      <c r="D119" s="46">
        <v>0.67</v>
      </c>
      <c r="E119" s="46">
        <v>0.67</v>
      </c>
      <c r="F119" s="46">
        <v>4</v>
      </c>
      <c r="G119" s="46">
        <f t="shared" si="5" ref="G119:G126">(E119*1000)*F119</f>
        <v>2680</v>
      </c>
      <c r="H119" s="61" t="s">
        <v>28</v>
      </c>
      <c r="I119" s="28" t="s">
        <v>22</v>
      </c>
      <c r="J119" s="28" t="s">
        <v>22</v>
      </c>
      <c r="K119" s="36"/>
      <c r="L119" s="36"/>
      <c r="M119" s="36"/>
      <c r="N119" s="36"/>
      <c r="O119" s="36"/>
      <c r="P119" s="36"/>
      <c r="Q119" s="36"/>
      <c r="R119" s="102"/>
      <c r="S119" s="102"/>
      <c r="T119" s="102"/>
      <c r="U119" s="102"/>
      <c r="V119" s="102"/>
      <c r="W119" s="102"/>
      <c r="X119" s="102"/>
      <c r="Y119" s="102"/>
      <c r="Z119" s="102"/>
    </row>
    <row r="120" spans="1:26" ht="12.75" customHeight="1">
      <c r="A120" s="12" t="s">
        <v>1011</v>
      </c>
      <c r="B120" s="65" t="s">
        <v>1012</v>
      </c>
      <c r="C120" s="46">
        <v>0</v>
      </c>
      <c r="D120" s="46">
        <v>0.56999999999999995</v>
      </c>
      <c r="E120" s="46">
        <v>0.56999999999999995</v>
      </c>
      <c r="F120" s="46">
        <v>4</v>
      </c>
      <c r="G120" s="46">
        <f t="shared" si="5"/>
        <v>2280</v>
      </c>
      <c r="H120" s="61" t="s">
        <v>120</v>
      </c>
      <c r="I120" s="28" t="s">
        <v>22</v>
      </c>
      <c r="J120" s="28" t="s">
        <v>22</v>
      </c>
      <c r="K120" s="36"/>
      <c r="L120" s="36"/>
      <c r="M120" s="36"/>
      <c r="N120" s="36"/>
      <c r="O120" s="36"/>
      <c r="P120" s="36"/>
      <c r="Q120" s="36"/>
      <c r="R120" s="102"/>
      <c r="S120" s="102"/>
      <c r="T120" s="102"/>
      <c r="U120" s="102"/>
      <c r="V120" s="102"/>
      <c r="W120" s="102"/>
      <c r="X120" s="102"/>
      <c r="Y120" s="102"/>
      <c r="Z120" s="102"/>
    </row>
    <row r="121" spans="1:26" ht="12.75" customHeight="1">
      <c r="A121" s="12" t="s">
        <v>1013</v>
      </c>
      <c r="B121" s="65" t="s">
        <v>1014</v>
      </c>
      <c r="C121" s="46">
        <v>0</v>
      </c>
      <c r="D121" s="46">
        <v>0.42</v>
      </c>
      <c r="E121" s="46">
        <v>0.42</v>
      </c>
      <c r="F121" s="46">
        <v>4</v>
      </c>
      <c r="G121" s="46">
        <f t="shared" si="5"/>
        <v>1680</v>
      </c>
      <c r="H121" s="61" t="s">
        <v>120</v>
      </c>
      <c r="I121" s="28" t="s">
        <v>22</v>
      </c>
      <c r="J121" s="28" t="s">
        <v>22</v>
      </c>
      <c r="K121" s="36"/>
      <c r="L121" s="36"/>
      <c r="M121" s="36"/>
      <c r="N121" s="36"/>
      <c r="O121" s="36"/>
      <c r="P121" s="36"/>
      <c r="Q121" s="36"/>
      <c r="R121" s="102"/>
      <c r="S121" s="102"/>
      <c r="T121" s="102"/>
      <c r="U121" s="102"/>
      <c r="V121" s="102"/>
      <c r="W121" s="102"/>
      <c r="X121" s="102"/>
      <c r="Y121" s="102"/>
      <c r="Z121" s="102"/>
    </row>
    <row r="122" spans="1:26" ht="12.75" customHeight="1">
      <c r="A122" s="12" t="s">
        <v>1015</v>
      </c>
      <c r="B122" s="65" t="s">
        <v>1016</v>
      </c>
      <c r="C122" s="46">
        <v>0</v>
      </c>
      <c r="D122" s="46">
        <v>0.17</v>
      </c>
      <c r="E122" s="46">
        <v>0.17</v>
      </c>
      <c r="F122" s="46">
        <v>4</v>
      </c>
      <c r="G122" s="46">
        <f t="shared" si="5"/>
        <v>680</v>
      </c>
      <c r="H122" s="61" t="s">
        <v>120</v>
      </c>
      <c r="I122" s="28" t="s">
        <v>22</v>
      </c>
      <c r="J122" s="28" t="s">
        <v>22</v>
      </c>
      <c r="K122" s="36"/>
      <c r="L122" s="36"/>
      <c r="M122" s="36"/>
      <c r="N122" s="36"/>
      <c r="O122" s="36"/>
      <c r="P122" s="36"/>
      <c r="Q122" s="36"/>
      <c r="R122" s="102"/>
      <c r="S122" s="102"/>
      <c r="T122" s="102"/>
      <c r="U122" s="102"/>
      <c r="V122" s="102"/>
      <c r="W122" s="102"/>
      <c r="X122" s="102"/>
      <c r="Y122" s="102"/>
      <c r="Z122" s="102"/>
    </row>
    <row r="123" spans="1:26" ht="12.75" customHeight="1">
      <c r="A123" s="12" t="s">
        <v>1017</v>
      </c>
      <c r="B123" s="65" t="s">
        <v>1018</v>
      </c>
      <c r="C123" s="46">
        <v>0</v>
      </c>
      <c r="D123" s="46">
        <v>2.10</v>
      </c>
      <c r="E123" s="46">
        <v>2.10</v>
      </c>
      <c r="F123" s="46">
        <v>4</v>
      </c>
      <c r="G123" s="46">
        <f t="shared" si="5"/>
        <v>8400</v>
      </c>
      <c r="H123" s="61" t="s">
        <v>28</v>
      </c>
      <c r="I123" s="28" t="s">
        <v>22</v>
      </c>
      <c r="J123" s="28" t="s">
        <v>22</v>
      </c>
      <c r="K123" s="36"/>
      <c r="L123" s="36"/>
      <c r="M123" s="36"/>
      <c r="N123" s="36"/>
      <c r="O123" s="36"/>
      <c r="P123" s="36"/>
      <c r="Q123" s="36"/>
      <c r="R123" s="102"/>
      <c r="S123" s="102"/>
      <c r="T123" s="102"/>
      <c r="U123" s="102"/>
      <c r="V123" s="102"/>
      <c r="W123" s="102"/>
      <c r="X123" s="102"/>
      <c r="Y123" s="102"/>
      <c r="Z123" s="102"/>
    </row>
    <row r="124" spans="1:26" ht="12.75" customHeight="1">
      <c r="A124" s="12" t="s">
        <v>1019</v>
      </c>
      <c r="B124" s="65" t="s">
        <v>1020</v>
      </c>
      <c r="C124" s="46">
        <v>0</v>
      </c>
      <c r="D124" s="46">
        <v>0.49</v>
      </c>
      <c r="E124" s="46">
        <v>0.49</v>
      </c>
      <c r="F124" s="46">
        <v>4</v>
      </c>
      <c r="G124" s="46">
        <f t="shared" si="5"/>
        <v>1960</v>
      </c>
      <c r="H124" s="61" t="s">
        <v>28</v>
      </c>
      <c r="I124" s="28" t="s">
        <v>22</v>
      </c>
      <c r="J124" s="28" t="s">
        <v>22</v>
      </c>
      <c r="K124" s="36"/>
      <c r="L124" s="36"/>
      <c r="M124" s="36"/>
      <c r="N124" s="36"/>
      <c r="O124" s="36"/>
      <c r="P124" s="36"/>
      <c r="Q124" s="36"/>
      <c r="R124" s="102"/>
      <c r="S124" s="102"/>
      <c r="T124" s="102"/>
      <c r="U124" s="102"/>
      <c r="V124" s="102"/>
      <c r="W124" s="102"/>
      <c r="X124" s="102"/>
      <c r="Y124" s="102"/>
      <c r="Z124" s="102"/>
    </row>
    <row r="125" spans="1:26" ht="12.75" customHeight="1">
      <c r="A125" s="12" t="s">
        <v>1021</v>
      </c>
      <c r="B125" s="65" t="s">
        <v>1022</v>
      </c>
      <c r="C125" s="46">
        <v>0</v>
      </c>
      <c r="D125" s="46">
        <v>0.065000000000000002</v>
      </c>
      <c r="E125" s="46">
        <v>0.065000000000000002</v>
      </c>
      <c r="F125" s="46">
        <v>4</v>
      </c>
      <c r="G125" s="46">
        <f t="shared" si="5"/>
        <v>260</v>
      </c>
      <c r="H125" s="61" t="s">
        <v>120</v>
      </c>
      <c r="I125" s="28" t="s">
        <v>22</v>
      </c>
      <c r="J125" s="28" t="s">
        <v>22</v>
      </c>
      <c r="K125" s="36"/>
      <c r="L125" s="36"/>
      <c r="M125" s="36"/>
      <c r="N125" s="36"/>
      <c r="O125" s="36"/>
      <c r="P125" s="36"/>
      <c r="Q125" s="36"/>
      <c r="R125" s="102"/>
      <c r="S125" s="102"/>
      <c r="T125" s="102"/>
      <c r="U125" s="102"/>
      <c r="V125" s="102"/>
      <c r="W125" s="102"/>
      <c r="X125" s="102"/>
      <c r="Y125" s="102"/>
      <c r="Z125" s="102"/>
    </row>
    <row r="126" spans="1:26" ht="12.75" customHeight="1">
      <c r="A126" s="12" t="s">
        <v>1023</v>
      </c>
      <c r="B126" s="65" t="s">
        <v>1024</v>
      </c>
      <c r="C126" s="46">
        <v>0</v>
      </c>
      <c r="D126" s="46">
        <v>1.167</v>
      </c>
      <c r="E126" s="46">
        <v>1.167</v>
      </c>
      <c r="F126" s="46">
        <v>4</v>
      </c>
      <c r="G126" s="46">
        <f t="shared" si="5"/>
        <v>4668</v>
      </c>
      <c r="H126" s="61" t="s">
        <v>28</v>
      </c>
      <c r="I126" s="28" t="s">
        <v>22</v>
      </c>
      <c r="J126" s="28" t="s">
        <v>22</v>
      </c>
      <c r="K126" s="36"/>
      <c r="L126" s="36"/>
      <c r="M126" s="36"/>
      <c r="N126" s="36"/>
      <c r="O126" s="36"/>
      <c r="P126" s="36"/>
      <c r="Q126" s="36"/>
      <c r="R126" s="102"/>
      <c r="S126" s="102"/>
      <c r="T126" s="102"/>
      <c r="U126" s="102"/>
      <c r="V126" s="102"/>
      <c r="W126" s="102"/>
      <c r="X126" s="102"/>
      <c r="Y126" s="102"/>
      <c r="Z126" s="102"/>
    </row>
    <row r="127" spans="1:26" ht="12.75" customHeight="1">
      <c r="A127" s="12" t="s">
        <v>1025</v>
      </c>
      <c r="B127" s="65" t="s">
        <v>1026</v>
      </c>
      <c r="C127" s="46">
        <v>0</v>
      </c>
      <c r="D127" s="46">
        <v>0.37</v>
      </c>
      <c r="E127" s="46">
        <v>0.37</v>
      </c>
      <c r="F127" s="46">
        <v>4</v>
      </c>
      <c r="G127" s="46">
        <v>1500</v>
      </c>
      <c r="H127" s="61" t="s">
        <v>120</v>
      </c>
      <c r="I127" s="28" t="s">
        <v>22</v>
      </c>
      <c r="J127" s="28" t="s">
        <v>22</v>
      </c>
      <c r="K127" s="36"/>
      <c r="L127" s="36"/>
      <c r="M127" s="36"/>
      <c r="N127" s="36"/>
      <c r="O127" s="36"/>
      <c r="P127" s="36"/>
      <c r="Q127" s="36"/>
      <c r="R127" s="102"/>
      <c r="S127" s="102"/>
      <c r="T127" s="102"/>
      <c r="U127" s="102"/>
      <c r="V127" s="102"/>
      <c r="W127" s="102"/>
      <c r="X127" s="102"/>
      <c r="Y127" s="102"/>
      <c r="Z127" s="102"/>
    </row>
    <row r="128" spans="1:26" ht="12.75" customHeight="1">
      <c r="A128" s="12" t="s">
        <v>1027</v>
      </c>
      <c r="B128" s="65" t="s">
        <v>1028</v>
      </c>
      <c r="C128" s="46">
        <v>0</v>
      </c>
      <c r="D128" s="46">
        <v>0.66</v>
      </c>
      <c r="E128" s="46">
        <v>0.66</v>
      </c>
      <c r="F128" s="46">
        <v>4</v>
      </c>
      <c r="G128" s="46">
        <v>2780</v>
      </c>
      <c r="H128" s="61" t="s">
        <v>120</v>
      </c>
      <c r="I128" s="28" t="s">
        <v>22</v>
      </c>
      <c r="J128" s="28" t="s">
        <v>22</v>
      </c>
      <c r="K128" s="36"/>
      <c r="L128" s="36"/>
      <c r="M128" s="36"/>
      <c r="N128" s="36"/>
      <c r="O128" s="36"/>
      <c r="P128" s="36"/>
      <c r="Q128" s="36"/>
      <c r="R128" s="102"/>
      <c r="S128" s="102"/>
      <c r="T128" s="102"/>
      <c r="U128" s="102"/>
      <c r="V128" s="102"/>
      <c r="W128" s="102"/>
      <c r="X128" s="102"/>
      <c r="Y128" s="102"/>
      <c r="Z128" s="102"/>
    </row>
    <row r="129" spans="1:26" ht="12.75" customHeight="1">
      <c r="A129" s="8"/>
      <c r="B129" s="8"/>
      <c r="C129" s="7"/>
      <c r="D129" s="7"/>
      <c r="E129" s="100"/>
      <c r="F129" s="100"/>
      <c r="G129" s="7"/>
      <c r="H129" s="6"/>
      <c r="I129" s="7"/>
      <c r="J129" s="7"/>
      <c r="K129" s="36"/>
      <c r="L129" s="36"/>
      <c r="M129" s="36"/>
      <c r="N129" s="36"/>
      <c r="O129" s="36"/>
      <c r="P129" s="36"/>
      <c r="Q129" s="36"/>
      <c r="R129" s="102"/>
      <c r="S129" s="102"/>
      <c r="T129" s="102"/>
      <c r="U129" s="102"/>
      <c r="V129" s="102"/>
      <c r="W129" s="102"/>
      <c r="X129" s="102"/>
      <c r="Y129" s="102"/>
      <c r="Z129" s="102"/>
    </row>
    <row r="130" spans="1:26" ht="12.75" customHeight="1">
      <c r="A130" s="8"/>
      <c r="B130" s="8"/>
      <c r="C130" s="7"/>
      <c r="D130" s="7"/>
      <c r="E130" s="100"/>
      <c r="F130" s="100"/>
      <c r="G130" s="7"/>
      <c r="H130" s="6"/>
      <c r="I130" s="7"/>
      <c r="J130" s="7"/>
      <c r="K130" s="36"/>
      <c r="L130" s="36"/>
      <c r="M130" s="36"/>
      <c r="N130" s="36"/>
      <c r="O130" s="36"/>
      <c r="P130" s="36"/>
      <c r="Q130" s="36"/>
      <c r="R130" s="102"/>
      <c r="S130" s="102"/>
      <c r="T130" s="102"/>
      <c r="U130" s="102"/>
      <c r="V130" s="102"/>
      <c r="W130" s="102"/>
      <c r="X130" s="102"/>
      <c r="Y130" s="102"/>
      <c r="Z130" s="102"/>
    </row>
    <row r="131" spans="1:26" ht="12.75" customHeight="1">
      <c r="A131" s="8"/>
      <c r="B131" s="8"/>
      <c r="C131" s="7"/>
      <c r="D131" s="7"/>
      <c r="E131" s="100"/>
      <c r="F131" s="100"/>
      <c r="G131" s="7"/>
      <c r="H131" s="6"/>
      <c r="I131" s="7"/>
      <c r="J131" s="7"/>
      <c r="K131" s="36"/>
      <c r="L131" s="36"/>
      <c r="M131" s="36"/>
      <c r="N131" s="36"/>
      <c r="O131" s="36"/>
      <c r="P131" s="36"/>
      <c r="Q131" s="36"/>
      <c r="R131" s="102"/>
      <c r="S131" s="102"/>
      <c r="T131" s="102"/>
      <c r="U131" s="102"/>
      <c r="V131" s="102"/>
      <c r="W131" s="102"/>
      <c r="X131" s="102"/>
      <c r="Y131" s="102"/>
      <c r="Z131" s="102"/>
    </row>
    <row r="132" spans="1:26" ht="12.75" customHeight="1">
      <c r="A132" s="8"/>
      <c r="B132" s="8"/>
      <c r="C132" s="7"/>
      <c r="D132" s="7"/>
      <c r="E132" s="100"/>
      <c r="F132" s="100"/>
      <c r="G132" s="7"/>
      <c r="H132" s="6"/>
      <c r="I132" s="7"/>
      <c r="J132" s="7"/>
      <c r="K132" s="36"/>
      <c r="L132" s="36"/>
      <c r="M132" s="36"/>
      <c r="N132" s="36"/>
      <c r="O132" s="36"/>
      <c r="P132" s="36"/>
      <c r="Q132" s="36"/>
      <c r="R132" s="102"/>
      <c r="S132" s="102"/>
      <c r="T132" s="102"/>
      <c r="U132" s="102"/>
      <c r="V132" s="102"/>
      <c r="W132" s="102"/>
      <c r="X132" s="102"/>
      <c r="Y132" s="102"/>
      <c r="Z132" s="102"/>
    </row>
    <row r="133" spans="1:26" ht="12.75" customHeight="1">
      <c r="A133" s="8"/>
      <c r="B133" s="8"/>
      <c r="C133" s="7"/>
      <c r="D133" s="7"/>
      <c r="E133" s="100"/>
      <c r="F133" s="100"/>
      <c r="G133" s="7"/>
      <c r="H133" s="6"/>
      <c r="I133" s="7"/>
      <c r="J133" s="7"/>
      <c r="K133" s="36"/>
      <c r="L133" s="36"/>
      <c r="M133" s="36"/>
      <c r="N133" s="36"/>
      <c r="O133" s="36"/>
      <c r="P133" s="36"/>
      <c r="Q133" s="36"/>
      <c r="R133" s="102"/>
      <c r="S133" s="102"/>
      <c r="T133" s="102"/>
      <c r="U133" s="102"/>
      <c r="V133" s="102"/>
      <c r="W133" s="102"/>
      <c r="X133" s="102"/>
      <c r="Y133" s="102"/>
      <c r="Z133" s="102"/>
    </row>
    <row r="134" spans="1:26" ht="12.75" customHeight="1">
      <c r="A134" s="8"/>
      <c r="B134" s="8"/>
      <c r="C134" s="7"/>
      <c r="D134" s="7"/>
      <c r="E134" s="100"/>
      <c r="F134" s="100"/>
      <c r="G134" s="7"/>
      <c r="H134" s="6"/>
      <c r="I134" s="7"/>
      <c r="J134" s="7"/>
      <c r="K134" s="36"/>
      <c r="L134" s="36"/>
      <c r="M134" s="36"/>
      <c r="N134" s="36"/>
      <c r="O134" s="36"/>
      <c r="P134" s="36"/>
      <c r="Q134" s="36"/>
      <c r="R134" s="102"/>
      <c r="S134" s="102"/>
      <c r="T134" s="102"/>
      <c r="U134" s="102"/>
      <c r="V134" s="102"/>
      <c r="W134" s="102"/>
      <c r="X134" s="102"/>
      <c r="Y134" s="102"/>
      <c r="Z134" s="102"/>
    </row>
    <row r="135" spans="1:26" ht="12.75" customHeight="1">
      <c r="A135" s="8"/>
      <c r="B135" s="8"/>
      <c r="C135" s="7"/>
      <c r="D135" s="7"/>
      <c r="E135" s="100"/>
      <c r="F135" s="100"/>
      <c r="G135" s="7"/>
      <c r="H135" s="6"/>
      <c r="I135" s="7"/>
      <c r="J135" s="7"/>
      <c r="K135" s="36"/>
      <c r="L135" s="36"/>
      <c r="M135" s="36"/>
      <c r="N135" s="36"/>
      <c r="O135" s="36"/>
      <c r="P135" s="36"/>
      <c r="Q135" s="36"/>
      <c r="R135" s="102"/>
      <c r="S135" s="102"/>
      <c r="T135" s="102"/>
      <c r="U135" s="102"/>
      <c r="V135" s="102"/>
      <c r="W135" s="102"/>
      <c r="X135" s="102"/>
      <c r="Y135" s="102"/>
      <c r="Z135" s="102"/>
    </row>
    <row r="136" spans="1:26" ht="12.75" customHeight="1">
      <c r="A136" s="8"/>
      <c r="B136" s="8"/>
      <c r="C136" s="7"/>
      <c r="D136" s="7"/>
      <c r="E136" s="100"/>
      <c r="F136" s="100"/>
      <c r="G136" s="7"/>
      <c r="H136" s="6"/>
      <c r="I136" s="7"/>
      <c r="J136" s="7"/>
      <c r="K136" s="36"/>
      <c r="L136" s="36"/>
      <c r="M136" s="36"/>
      <c r="N136" s="36"/>
      <c r="O136" s="36"/>
      <c r="P136" s="36"/>
      <c r="Q136" s="36"/>
      <c r="R136" s="102"/>
      <c r="S136" s="102"/>
      <c r="T136" s="102"/>
      <c r="U136" s="102"/>
      <c r="V136" s="102"/>
      <c r="W136" s="102"/>
      <c r="X136" s="102"/>
      <c r="Y136" s="102"/>
      <c r="Z136" s="102"/>
    </row>
    <row r="137" spans="1:26" ht="12.75" customHeight="1">
      <c r="A137" s="8"/>
      <c r="B137" s="8"/>
      <c r="C137" s="7"/>
      <c r="D137" s="7"/>
      <c r="E137" s="100"/>
      <c r="F137" s="100"/>
      <c r="G137" s="7"/>
      <c r="H137" s="6"/>
      <c r="I137" s="7"/>
      <c r="J137" s="7"/>
      <c r="K137" s="36"/>
      <c r="L137" s="36"/>
      <c r="M137" s="36"/>
      <c r="N137" s="36"/>
      <c r="O137" s="36"/>
      <c r="P137" s="36"/>
      <c r="Q137" s="36"/>
      <c r="R137" s="102"/>
      <c r="S137" s="102"/>
      <c r="T137" s="102"/>
      <c r="U137" s="102"/>
      <c r="V137" s="102"/>
      <c r="W137" s="102"/>
      <c r="X137" s="102"/>
      <c r="Y137" s="102"/>
      <c r="Z137" s="102"/>
    </row>
    <row r="138" spans="1:26" ht="12.75" customHeight="1">
      <c r="A138" s="8"/>
      <c r="B138" s="8"/>
      <c r="C138" s="7"/>
      <c r="D138" s="7"/>
      <c r="E138" s="100"/>
      <c r="F138" s="100"/>
      <c r="G138" s="7"/>
      <c r="H138" s="6"/>
      <c r="I138" s="7"/>
      <c r="J138" s="7"/>
      <c r="K138" s="36"/>
      <c r="L138" s="36"/>
      <c r="M138" s="36"/>
      <c r="N138" s="36"/>
      <c r="O138" s="36"/>
      <c r="P138" s="36"/>
      <c r="Q138" s="36"/>
      <c r="R138" s="102"/>
      <c r="S138" s="102"/>
      <c r="T138" s="102"/>
      <c r="U138" s="102"/>
      <c r="V138" s="102"/>
      <c r="W138" s="102"/>
      <c r="X138" s="102"/>
      <c r="Y138" s="102"/>
      <c r="Z138" s="102"/>
    </row>
    <row r="139" spans="1:26" ht="12.75" customHeight="1">
      <c r="A139" s="8"/>
      <c r="B139" s="8"/>
      <c r="C139" s="7"/>
      <c r="D139" s="7"/>
      <c r="E139" s="100"/>
      <c r="F139" s="100"/>
      <c r="G139" s="7"/>
      <c r="H139" s="6"/>
      <c r="I139" s="7"/>
      <c r="J139" s="7"/>
      <c r="K139" s="36"/>
      <c r="L139" s="36"/>
      <c r="M139" s="36"/>
      <c r="N139" s="36"/>
      <c r="O139" s="36"/>
      <c r="P139" s="36"/>
      <c r="Q139" s="36"/>
      <c r="R139" s="102"/>
      <c r="S139" s="102"/>
      <c r="T139" s="102"/>
      <c r="U139" s="102"/>
      <c r="V139" s="102"/>
      <c r="W139" s="102"/>
      <c r="X139" s="102"/>
      <c r="Y139" s="102"/>
      <c r="Z139" s="102"/>
    </row>
    <row r="140" spans="1:26" ht="12.75" customHeight="1">
      <c r="A140" s="8"/>
      <c r="B140" s="8"/>
      <c r="C140" s="7"/>
      <c r="D140" s="7"/>
      <c r="E140" s="100"/>
      <c r="F140" s="100"/>
      <c r="G140" s="7"/>
      <c r="H140" s="6"/>
      <c r="I140" s="7"/>
      <c r="J140" s="7"/>
      <c r="K140" s="36"/>
      <c r="L140" s="36"/>
      <c r="M140" s="36"/>
      <c r="N140" s="36"/>
      <c r="O140" s="36"/>
      <c r="P140" s="36"/>
      <c r="Q140" s="36"/>
      <c r="R140" s="102"/>
      <c r="S140" s="102"/>
      <c r="T140" s="102"/>
      <c r="U140" s="102"/>
      <c r="V140" s="102"/>
      <c r="W140" s="102"/>
      <c r="X140" s="102"/>
      <c r="Y140" s="102"/>
      <c r="Z140" s="102"/>
    </row>
    <row r="141" spans="1:26" ht="12.75" customHeight="1">
      <c r="A141" s="8"/>
      <c r="B141" s="8"/>
      <c r="C141" s="7"/>
      <c r="D141" s="7"/>
      <c r="E141" s="100"/>
      <c r="F141" s="100"/>
      <c r="G141" s="7"/>
      <c r="H141" s="6"/>
      <c r="I141" s="7"/>
      <c r="J141" s="7"/>
      <c r="K141" s="36"/>
      <c r="L141" s="36"/>
      <c r="M141" s="36"/>
      <c r="N141" s="36"/>
      <c r="O141" s="36"/>
      <c r="P141" s="36"/>
      <c r="Q141" s="36"/>
      <c r="R141" s="102"/>
      <c r="S141" s="102"/>
      <c r="T141" s="102"/>
      <c r="U141" s="102"/>
      <c r="V141" s="102"/>
      <c r="W141" s="102"/>
      <c r="X141" s="102"/>
      <c r="Y141" s="102"/>
      <c r="Z141" s="102"/>
    </row>
    <row r="142" spans="1:26" ht="12.75" customHeight="1">
      <c r="A142" s="8"/>
      <c r="B142" s="8"/>
      <c r="C142" s="7"/>
      <c r="D142" s="7"/>
      <c r="E142" s="100"/>
      <c r="F142" s="100"/>
      <c r="G142" s="7"/>
      <c r="H142" s="6"/>
      <c r="I142" s="7"/>
      <c r="J142" s="7"/>
      <c r="K142" s="36"/>
      <c r="L142" s="36"/>
      <c r="M142" s="36"/>
      <c r="N142" s="36"/>
      <c r="O142" s="36"/>
      <c r="P142" s="36"/>
      <c r="Q142" s="36"/>
      <c r="R142" s="102"/>
      <c r="S142" s="102"/>
      <c r="T142" s="102"/>
      <c r="U142" s="102"/>
      <c r="V142" s="102"/>
      <c r="W142" s="102"/>
      <c r="X142" s="102"/>
      <c r="Y142" s="102"/>
      <c r="Z142" s="102"/>
    </row>
    <row r="143" spans="1:26" ht="12.75" customHeight="1">
      <c r="A143" s="8"/>
      <c r="B143" s="8"/>
      <c r="C143" s="7"/>
      <c r="D143" s="7"/>
      <c r="E143" s="100"/>
      <c r="F143" s="100"/>
      <c r="G143" s="7"/>
      <c r="H143" s="6"/>
      <c r="I143" s="7"/>
      <c r="J143" s="7"/>
      <c r="K143" s="36"/>
      <c r="L143" s="36"/>
      <c r="M143" s="36"/>
      <c r="N143" s="36"/>
      <c r="O143" s="36"/>
      <c r="P143" s="36"/>
      <c r="Q143" s="36"/>
      <c r="R143" s="102"/>
      <c r="S143" s="102"/>
      <c r="T143" s="102"/>
      <c r="U143" s="102"/>
      <c r="V143" s="102"/>
      <c r="W143" s="102"/>
      <c r="X143" s="102"/>
      <c r="Y143" s="102"/>
      <c r="Z143" s="102"/>
    </row>
    <row r="144" spans="1:26" ht="12.75" customHeight="1">
      <c r="A144" s="8"/>
      <c r="B144" s="8"/>
      <c r="C144" s="7"/>
      <c r="D144" s="7"/>
      <c r="E144" s="100"/>
      <c r="F144" s="100"/>
      <c r="G144" s="7"/>
      <c r="H144" s="6"/>
      <c r="I144" s="7"/>
      <c r="J144" s="7"/>
      <c r="K144" s="36"/>
      <c r="L144" s="36"/>
      <c r="M144" s="36"/>
      <c r="N144" s="36"/>
      <c r="O144" s="36"/>
      <c r="P144" s="36"/>
      <c r="Q144" s="36"/>
      <c r="R144" s="102"/>
      <c r="S144" s="102"/>
      <c r="T144" s="102"/>
      <c r="U144" s="102"/>
      <c r="V144" s="102"/>
      <c r="W144" s="102"/>
      <c r="X144" s="102"/>
      <c r="Y144" s="102"/>
      <c r="Z144" s="102"/>
    </row>
    <row r="145" spans="1:26" ht="12.75" customHeight="1">
      <c r="A145" s="8"/>
      <c r="B145" s="8"/>
      <c r="C145" s="7"/>
      <c r="D145" s="7"/>
      <c r="E145" s="100"/>
      <c r="F145" s="100"/>
      <c r="G145" s="7"/>
      <c r="H145" s="6"/>
      <c r="I145" s="7"/>
      <c r="J145" s="7"/>
      <c r="K145" s="36"/>
      <c r="L145" s="36"/>
      <c r="M145" s="36"/>
      <c r="N145" s="36"/>
      <c r="O145" s="36"/>
      <c r="P145" s="36"/>
      <c r="Q145" s="36"/>
      <c r="R145" s="102"/>
      <c r="S145" s="102"/>
      <c r="T145" s="102"/>
      <c r="U145" s="102"/>
      <c r="V145" s="102"/>
      <c r="W145" s="102"/>
      <c r="X145" s="102"/>
      <c r="Y145" s="102"/>
      <c r="Z145" s="102"/>
    </row>
    <row r="146" spans="1:26" ht="12.75" customHeight="1">
      <c r="A146" s="8"/>
      <c r="B146" s="8"/>
      <c r="C146" s="7"/>
      <c r="D146" s="7"/>
      <c r="E146" s="100"/>
      <c r="F146" s="100"/>
      <c r="G146" s="7"/>
      <c r="H146" s="6"/>
      <c r="I146" s="7"/>
      <c r="J146" s="7"/>
      <c r="K146" s="36"/>
      <c r="L146" s="36"/>
      <c r="M146" s="36"/>
      <c r="N146" s="36"/>
      <c r="O146" s="36"/>
      <c r="P146" s="36"/>
      <c r="Q146" s="36"/>
      <c r="R146" s="102"/>
      <c r="S146" s="102"/>
      <c r="T146" s="102"/>
      <c r="U146" s="102"/>
      <c r="V146" s="102"/>
      <c r="W146" s="102"/>
      <c r="X146" s="102"/>
      <c r="Y146" s="102"/>
      <c r="Z146" s="102"/>
    </row>
    <row r="147" spans="1:26" ht="12.75" customHeight="1">
      <c r="A147" s="8"/>
      <c r="B147" s="8"/>
      <c r="C147" s="7"/>
      <c r="D147" s="7"/>
      <c r="E147" s="100"/>
      <c r="F147" s="100"/>
      <c r="G147" s="7"/>
      <c r="H147" s="6"/>
      <c r="I147" s="7"/>
      <c r="J147" s="7"/>
      <c r="K147" s="36"/>
      <c r="L147" s="36"/>
      <c r="M147" s="36"/>
      <c r="N147" s="36"/>
      <c r="O147" s="36"/>
      <c r="P147" s="36"/>
      <c r="Q147" s="36"/>
      <c r="R147" s="102"/>
      <c r="S147" s="102"/>
      <c r="T147" s="102"/>
      <c r="U147" s="102"/>
      <c r="V147" s="102"/>
      <c r="W147" s="102"/>
      <c r="X147" s="102"/>
      <c r="Y147" s="102"/>
      <c r="Z147" s="102"/>
    </row>
    <row r="148" spans="1:26" ht="12.75" customHeight="1">
      <c r="A148" s="8"/>
      <c r="B148" s="8"/>
      <c r="C148" s="7"/>
      <c r="D148" s="7"/>
      <c r="E148" s="100"/>
      <c r="F148" s="100"/>
      <c r="G148" s="7"/>
      <c r="H148" s="6"/>
      <c r="I148" s="7"/>
      <c r="J148" s="7"/>
      <c r="K148" s="36"/>
      <c r="L148" s="36"/>
      <c r="M148" s="36"/>
      <c r="N148" s="36"/>
      <c r="O148" s="36"/>
      <c r="P148" s="36"/>
      <c r="Q148" s="36"/>
      <c r="R148" s="102"/>
      <c r="S148" s="102"/>
      <c r="T148" s="102"/>
      <c r="U148" s="102"/>
      <c r="V148" s="102"/>
      <c r="W148" s="102"/>
      <c r="X148" s="102"/>
      <c r="Y148" s="102"/>
      <c r="Z148" s="102"/>
    </row>
    <row r="149" spans="1:26" ht="12.75" customHeight="1">
      <c r="A149" s="8"/>
      <c r="B149" s="8"/>
      <c r="C149" s="7"/>
      <c r="D149" s="7"/>
      <c r="E149" s="100"/>
      <c r="F149" s="100"/>
      <c r="G149" s="7"/>
      <c r="H149" s="6"/>
      <c r="I149" s="7"/>
      <c r="J149" s="7"/>
      <c r="K149" s="36"/>
      <c r="L149" s="36"/>
      <c r="M149" s="36"/>
      <c r="N149" s="36"/>
      <c r="O149" s="36"/>
      <c r="P149" s="36"/>
      <c r="Q149" s="36"/>
      <c r="R149" s="102"/>
      <c r="S149" s="102"/>
      <c r="T149" s="102"/>
      <c r="U149" s="102"/>
      <c r="V149" s="102"/>
      <c r="W149" s="102"/>
      <c r="X149" s="102"/>
      <c r="Y149" s="102"/>
      <c r="Z149" s="102"/>
    </row>
    <row r="150" spans="1:26" ht="12.75" customHeight="1">
      <c r="A150" s="8"/>
      <c r="B150" s="8"/>
      <c r="C150" s="7"/>
      <c r="D150" s="7"/>
      <c r="E150" s="100"/>
      <c r="F150" s="100"/>
      <c r="G150" s="7"/>
      <c r="H150" s="6"/>
      <c r="I150" s="7"/>
      <c r="J150" s="7"/>
      <c r="K150" s="36"/>
      <c r="L150" s="36"/>
      <c r="M150" s="36"/>
      <c r="N150" s="36"/>
      <c r="O150" s="36"/>
      <c r="P150" s="36"/>
      <c r="Q150" s="36"/>
      <c r="R150" s="102"/>
      <c r="S150" s="102"/>
      <c r="T150" s="102"/>
      <c r="U150" s="102"/>
      <c r="V150" s="102"/>
      <c r="W150" s="102"/>
      <c r="X150" s="102"/>
      <c r="Y150" s="102"/>
      <c r="Z150" s="102"/>
    </row>
    <row r="151" spans="1:26" ht="12.75" customHeight="1">
      <c r="A151" s="8"/>
      <c r="B151" s="8"/>
      <c r="C151" s="7"/>
      <c r="D151" s="7"/>
      <c r="E151" s="100"/>
      <c r="F151" s="100"/>
      <c r="G151" s="7"/>
      <c r="H151" s="6"/>
      <c r="I151" s="7"/>
      <c r="J151" s="7"/>
      <c r="K151" s="36"/>
      <c r="L151" s="36"/>
      <c r="M151" s="36"/>
      <c r="N151" s="36"/>
      <c r="O151" s="36"/>
      <c r="P151" s="36"/>
      <c r="Q151" s="36"/>
      <c r="R151" s="102"/>
      <c r="S151" s="102"/>
      <c r="T151" s="102"/>
      <c r="U151" s="102"/>
      <c r="V151" s="102"/>
      <c r="W151" s="102"/>
      <c r="X151" s="102"/>
      <c r="Y151" s="102"/>
      <c r="Z151" s="102"/>
    </row>
    <row r="152" spans="1:26" ht="12.75" customHeight="1">
      <c r="A152" s="8"/>
      <c r="B152" s="8"/>
      <c r="C152" s="7"/>
      <c r="D152" s="7"/>
      <c r="E152" s="100"/>
      <c r="F152" s="100"/>
      <c r="G152" s="7"/>
      <c r="H152" s="6"/>
      <c r="I152" s="7"/>
      <c r="J152" s="7"/>
      <c r="K152" s="36"/>
      <c r="L152" s="36"/>
      <c r="M152" s="36"/>
      <c r="N152" s="36"/>
      <c r="O152" s="36"/>
      <c r="P152" s="36"/>
      <c r="Q152" s="36"/>
      <c r="R152" s="102"/>
      <c r="S152" s="102"/>
      <c r="T152" s="102"/>
      <c r="U152" s="102"/>
      <c r="V152" s="102"/>
      <c r="W152" s="102"/>
      <c r="X152" s="102"/>
      <c r="Y152" s="102"/>
      <c r="Z152" s="102"/>
    </row>
    <row r="153" spans="1:26" ht="12.75" customHeight="1">
      <c r="A153" s="8"/>
      <c r="B153" s="8"/>
      <c r="C153" s="7"/>
      <c r="D153" s="7"/>
      <c r="E153" s="100"/>
      <c r="F153" s="100"/>
      <c r="G153" s="7"/>
      <c r="H153" s="6"/>
      <c r="I153" s="7"/>
      <c r="J153" s="7"/>
      <c r="K153" s="36"/>
      <c r="L153" s="36"/>
      <c r="M153" s="36"/>
      <c r="N153" s="36"/>
      <c r="O153" s="36"/>
      <c r="P153" s="36"/>
      <c r="Q153" s="36"/>
      <c r="R153" s="102"/>
      <c r="S153" s="102"/>
      <c r="T153" s="102"/>
      <c r="U153" s="102"/>
      <c r="V153" s="102"/>
      <c r="W153" s="102"/>
      <c r="X153" s="102"/>
      <c r="Y153" s="102"/>
      <c r="Z153" s="102"/>
    </row>
    <row r="154" spans="1:26" ht="12.75" customHeight="1">
      <c r="A154" s="8"/>
      <c r="B154" s="8"/>
      <c r="C154" s="7"/>
      <c r="D154" s="7"/>
      <c r="E154" s="100"/>
      <c r="F154" s="100"/>
      <c r="G154" s="7"/>
      <c r="H154" s="6"/>
      <c r="I154" s="7"/>
      <c r="J154" s="7"/>
      <c r="K154" s="36"/>
      <c r="L154" s="36"/>
      <c r="M154" s="36"/>
      <c r="N154" s="36"/>
      <c r="O154" s="36"/>
      <c r="P154" s="36"/>
      <c r="Q154" s="36"/>
      <c r="R154" s="102"/>
      <c r="S154" s="102"/>
      <c r="T154" s="102"/>
      <c r="U154" s="102"/>
      <c r="V154" s="102"/>
      <c r="W154" s="102"/>
      <c r="X154" s="102"/>
      <c r="Y154" s="102"/>
      <c r="Z154" s="102"/>
    </row>
    <row r="155" spans="1:26" ht="12.75" customHeight="1">
      <c r="A155" s="8"/>
      <c r="B155" s="8"/>
      <c r="C155" s="7"/>
      <c r="D155" s="7"/>
      <c r="E155" s="100"/>
      <c r="F155" s="100"/>
      <c r="G155" s="7"/>
      <c r="H155" s="6"/>
      <c r="I155" s="7"/>
      <c r="J155" s="7"/>
      <c r="K155" s="36"/>
      <c r="L155" s="36"/>
      <c r="M155" s="36"/>
      <c r="N155" s="36"/>
      <c r="O155" s="36"/>
      <c r="P155" s="36"/>
      <c r="Q155" s="36"/>
      <c r="R155" s="102"/>
      <c r="S155" s="102"/>
      <c r="T155" s="102"/>
      <c r="U155" s="102"/>
      <c r="V155" s="102"/>
      <c r="W155" s="102"/>
      <c r="X155" s="102"/>
      <c r="Y155" s="102"/>
      <c r="Z155" s="102"/>
    </row>
    <row r="156" spans="1:26" ht="12.75" customHeight="1">
      <c r="A156" s="8"/>
      <c r="B156" s="8"/>
      <c r="C156" s="7"/>
      <c r="D156" s="7"/>
      <c r="E156" s="100"/>
      <c r="F156" s="100"/>
      <c r="G156" s="7"/>
      <c r="H156" s="6"/>
      <c r="I156" s="7"/>
      <c r="J156" s="7"/>
      <c r="K156" s="36"/>
      <c r="L156" s="36"/>
      <c r="M156" s="36"/>
      <c r="N156" s="36"/>
      <c r="O156" s="36"/>
      <c r="P156" s="36"/>
      <c r="Q156" s="36"/>
      <c r="R156" s="102"/>
      <c r="S156" s="102"/>
      <c r="T156" s="102"/>
      <c r="U156" s="102"/>
      <c r="V156" s="102"/>
      <c r="W156" s="102"/>
      <c r="X156" s="102"/>
      <c r="Y156" s="102"/>
      <c r="Z156" s="102"/>
    </row>
    <row r="157" spans="1:26" ht="12.75" customHeight="1">
      <c r="A157" s="8"/>
      <c r="B157" s="8"/>
      <c r="C157" s="7"/>
      <c r="D157" s="7"/>
      <c r="E157" s="100"/>
      <c r="F157" s="100"/>
      <c r="G157" s="7"/>
      <c r="H157" s="6"/>
      <c r="I157" s="7"/>
      <c r="J157" s="7"/>
      <c r="K157" s="36"/>
      <c r="L157" s="36"/>
      <c r="M157" s="36"/>
      <c r="N157" s="36"/>
      <c r="O157" s="36"/>
      <c r="P157" s="36"/>
      <c r="Q157" s="36"/>
      <c r="R157" s="102"/>
      <c r="S157" s="102"/>
      <c r="T157" s="102"/>
      <c r="U157" s="102"/>
      <c r="V157" s="102"/>
      <c r="W157" s="102"/>
      <c r="X157" s="102"/>
      <c r="Y157" s="102"/>
      <c r="Z157" s="102"/>
    </row>
    <row r="158" spans="1:26" ht="12.75" customHeight="1">
      <c r="A158" s="8"/>
      <c r="B158" s="8"/>
      <c r="C158" s="7"/>
      <c r="D158" s="7"/>
      <c r="E158" s="100"/>
      <c r="F158" s="100"/>
      <c r="G158" s="7"/>
      <c r="H158" s="6"/>
      <c r="I158" s="7"/>
      <c r="J158" s="7"/>
      <c r="K158" s="36"/>
      <c r="L158" s="36"/>
      <c r="M158" s="36"/>
      <c r="N158" s="36"/>
      <c r="O158" s="36"/>
      <c r="P158" s="36"/>
      <c r="Q158" s="36"/>
      <c r="R158" s="102"/>
      <c r="S158" s="102"/>
      <c r="T158" s="102"/>
      <c r="U158" s="102"/>
      <c r="V158" s="102"/>
      <c r="W158" s="102"/>
      <c r="X158" s="102"/>
      <c r="Y158" s="102"/>
      <c r="Z158" s="102"/>
    </row>
    <row r="159" spans="1:26" ht="12.75" customHeight="1">
      <c r="A159" s="8"/>
      <c r="B159" s="8"/>
      <c r="C159" s="7"/>
      <c r="D159" s="7"/>
      <c r="E159" s="100"/>
      <c r="F159" s="100"/>
      <c r="G159" s="7"/>
      <c r="H159" s="6"/>
      <c r="I159" s="7"/>
      <c r="J159" s="7"/>
      <c r="K159" s="36"/>
      <c r="L159" s="36"/>
      <c r="M159" s="36"/>
      <c r="N159" s="36"/>
      <c r="O159" s="36"/>
      <c r="P159" s="36"/>
      <c r="Q159" s="36"/>
      <c r="R159" s="102"/>
      <c r="S159" s="102"/>
      <c r="T159" s="102"/>
      <c r="U159" s="102"/>
      <c r="V159" s="102"/>
      <c r="W159" s="102"/>
      <c r="X159" s="102"/>
      <c r="Y159" s="102"/>
      <c r="Z159" s="102"/>
    </row>
    <row r="160" spans="1:26" ht="12.75" customHeight="1">
      <c r="A160" s="8"/>
      <c r="B160" s="8"/>
      <c r="C160" s="7"/>
      <c r="D160" s="7"/>
      <c r="E160" s="100"/>
      <c r="F160" s="100"/>
      <c r="G160" s="7"/>
      <c r="H160" s="6"/>
      <c r="I160" s="7"/>
      <c r="J160" s="7"/>
      <c r="K160" s="36"/>
      <c r="L160" s="36"/>
      <c r="M160" s="36"/>
      <c r="N160" s="36"/>
      <c r="O160" s="36"/>
      <c r="P160" s="36"/>
      <c r="Q160" s="36"/>
      <c r="R160" s="102"/>
      <c r="S160" s="102"/>
      <c r="T160" s="102"/>
      <c r="U160" s="102"/>
      <c r="V160" s="102"/>
      <c r="W160" s="102"/>
      <c r="X160" s="102"/>
      <c r="Y160" s="102"/>
      <c r="Z160" s="102"/>
    </row>
    <row r="161" spans="1:26" ht="12.75" customHeight="1">
      <c r="A161" s="8"/>
      <c r="B161" s="8"/>
      <c r="C161" s="7"/>
      <c r="D161" s="7"/>
      <c r="E161" s="100"/>
      <c r="F161" s="100"/>
      <c r="G161" s="7"/>
      <c r="H161" s="6"/>
      <c r="I161" s="7"/>
      <c r="J161" s="7"/>
      <c r="K161" s="36"/>
      <c r="L161" s="36"/>
      <c r="M161" s="36"/>
      <c r="N161" s="36"/>
      <c r="O161" s="36"/>
      <c r="P161" s="36"/>
      <c r="Q161" s="36"/>
      <c r="R161" s="102"/>
      <c r="S161" s="102"/>
      <c r="T161" s="102"/>
      <c r="U161" s="102"/>
      <c r="V161" s="102"/>
      <c r="W161" s="102"/>
      <c r="X161" s="102"/>
      <c r="Y161" s="102"/>
      <c r="Z161" s="102"/>
    </row>
    <row r="162" spans="1:26" ht="12.75" customHeight="1">
      <c r="A162" s="8"/>
      <c r="B162" s="8"/>
      <c r="C162" s="7"/>
      <c r="D162" s="7"/>
      <c r="E162" s="100"/>
      <c r="F162" s="100"/>
      <c r="G162" s="7"/>
      <c r="H162" s="6"/>
      <c r="I162" s="7"/>
      <c r="J162" s="7"/>
      <c r="K162" s="36"/>
      <c r="L162" s="36"/>
      <c r="M162" s="36"/>
      <c r="N162" s="36"/>
      <c r="O162" s="36"/>
      <c r="P162" s="36"/>
      <c r="Q162" s="36"/>
      <c r="R162" s="102"/>
      <c r="S162" s="102"/>
      <c r="T162" s="102"/>
      <c r="U162" s="102"/>
      <c r="V162" s="102"/>
      <c r="W162" s="102"/>
      <c r="X162" s="102"/>
      <c r="Y162" s="102"/>
      <c r="Z162" s="102"/>
    </row>
    <row r="163" spans="1:26" ht="12.75" customHeight="1">
      <c r="A163" s="8"/>
      <c r="B163" s="8"/>
      <c r="C163" s="7"/>
      <c r="D163" s="7"/>
      <c r="E163" s="100"/>
      <c r="F163" s="100"/>
      <c r="G163" s="7"/>
      <c r="H163" s="6"/>
      <c r="I163" s="7"/>
      <c r="J163" s="7"/>
      <c r="K163" s="36"/>
      <c r="L163" s="36"/>
      <c r="M163" s="36"/>
      <c r="N163" s="36"/>
      <c r="O163" s="36"/>
      <c r="P163" s="36"/>
      <c r="Q163" s="36"/>
      <c r="R163" s="102"/>
      <c r="S163" s="102"/>
      <c r="T163" s="102"/>
      <c r="U163" s="102"/>
      <c r="V163" s="102"/>
      <c r="W163" s="102"/>
      <c r="X163" s="102"/>
      <c r="Y163" s="102"/>
      <c r="Z163" s="102"/>
    </row>
    <row r="164" spans="1:26" ht="12.75" customHeight="1">
      <c r="A164" s="8"/>
      <c r="B164" s="8"/>
      <c r="C164" s="7"/>
      <c r="D164" s="7"/>
      <c r="E164" s="100"/>
      <c r="F164" s="100"/>
      <c r="G164" s="7"/>
      <c r="H164" s="6"/>
      <c r="I164" s="7"/>
      <c r="J164" s="7"/>
      <c r="K164" s="36"/>
      <c r="L164" s="36"/>
      <c r="M164" s="36"/>
      <c r="N164" s="36"/>
      <c r="O164" s="36"/>
      <c r="P164" s="36"/>
      <c r="Q164" s="36"/>
      <c r="R164" s="102"/>
      <c r="S164" s="102"/>
      <c r="T164" s="102"/>
      <c r="U164" s="102"/>
      <c r="V164" s="102"/>
      <c r="W164" s="102"/>
      <c r="X164" s="102"/>
      <c r="Y164" s="102"/>
      <c r="Z164" s="102"/>
    </row>
    <row r="165" spans="1:26" ht="12.75" customHeight="1">
      <c r="A165" s="8"/>
      <c r="B165" s="8"/>
      <c r="C165" s="7"/>
      <c r="D165" s="7"/>
      <c r="E165" s="100"/>
      <c r="F165" s="100"/>
      <c r="G165" s="7"/>
      <c r="H165" s="6"/>
      <c r="I165" s="7"/>
      <c r="J165" s="7"/>
      <c r="K165" s="36"/>
      <c r="L165" s="36"/>
      <c r="M165" s="36"/>
      <c r="N165" s="36"/>
      <c r="O165" s="36"/>
      <c r="P165" s="36"/>
      <c r="Q165" s="36"/>
      <c r="R165" s="102"/>
      <c r="S165" s="102"/>
      <c r="T165" s="102"/>
      <c r="U165" s="102"/>
      <c r="V165" s="102"/>
      <c r="W165" s="102"/>
      <c r="X165" s="102"/>
      <c r="Y165" s="102"/>
      <c r="Z165" s="102"/>
    </row>
    <row r="166" spans="1:26" ht="12.75" customHeight="1">
      <c r="A166" s="8"/>
      <c r="B166" s="8"/>
      <c r="C166" s="7"/>
      <c r="D166" s="7"/>
      <c r="E166" s="100"/>
      <c r="F166" s="100"/>
      <c r="G166" s="7"/>
      <c r="H166" s="6"/>
      <c r="I166" s="7"/>
      <c r="J166" s="7"/>
      <c r="K166" s="36"/>
      <c r="L166" s="36"/>
      <c r="M166" s="36"/>
      <c r="N166" s="36"/>
      <c r="O166" s="36"/>
      <c r="P166" s="36"/>
      <c r="Q166" s="36"/>
      <c r="R166" s="102"/>
      <c r="S166" s="102"/>
      <c r="T166" s="102"/>
      <c r="U166" s="102"/>
      <c r="V166" s="102"/>
      <c r="W166" s="102"/>
      <c r="X166" s="102"/>
      <c r="Y166" s="102"/>
      <c r="Z166" s="102"/>
    </row>
    <row r="167" spans="1:26" ht="12.75" customHeight="1">
      <c r="A167" s="8"/>
      <c r="B167" s="8"/>
      <c r="C167" s="7"/>
      <c r="D167" s="7"/>
      <c r="E167" s="100"/>
      <c r="F167" s="100"/>
      <c r="G167" s="7"/>
      <c r="H167" s="6"/>
      <c r="I167" s="7"/>
      <c r="J167" s="7"/>
      <c r="K167" s="36"/>
      <c r="L167" s="36"/>
      <c r="M167" s="36"/>
      <c r="N167" s="36"/>
      <c r="O167" s="36"/>
      <c r="P167" s="36"/>
      <c r="Q167" s="36"/>
      <c r="R167" s="102"/>
      <c r="S167" s="102"/>
      <c r="T167" s="102"/>
      <c r="U167" s="102"/>
      <c r="V167" s="102"/>
      <c r="W167" s="102"/>
      <c r="X167" s="102"/>
      <c r="Y167" s="102"/>
      <c r="Z167" s="102"/>
    </row>
    <row r="168" spans="1:26" ht="12.75" customHeight="1">
      <c r="A168" s="8"/>
      <c r="B168" s="8"/>
      <c r="C168" s="7"/>
      <c r="D168" s="7"/>
      <c r="E168" s="100"/>
      <c r="F168" s="100"/>
      <c r="G168" s="7"/>
      <c r="H168" s="6"/>
      <c r="I168" s="7"/>
      <c r="J168" s="7"/>
      <c r="K168" s="36"/>
      <c r="L168" s="36"/>
      <c r="M168" s="36"/>
      <c r="N168" s="36"/>
      <c r="O168" s="36"/>
      <c r="P168" s="36"/>
      <c r="Q168" s="36"/>
      <c r="R168" s="102"/>
      <c r="S168" s="102"/>
      <c r="T168" s="102"/>
      <c r="U168" s="102"/>
      <c r="V168" s="102"/>
      <c r="W168" s="102"/>
      <c r="X168" s="102"/>
      <c r="Y168" s="102"/>
      <c r="Z168" s="102"/>
    </row>
    <row r="169" spans="1:26" ht="12.75" customHeight="1">
      <c r="A169" s="8"/>
      <c r="B169" s="8"/>
      <c r="C169" s="7"/>
      <c r="D169" s="7"/>
      <c r="E169" s="100"/>
      <c r="F169" s="100"/>
      <c r="G169" s="7"/>
      <c r="H169" s="6"/>
      <c r="I169" s="7"/>
      <c r="J169" s="7"/>
      <c r="K169" s="36"/>
      <c r="L169" s="36"/>
      <c r="M169" s="36"/>
      <c r="N169" s="36"/>
      <c r="O169" s="36"/>
      <c r="P169" s="36"/>
      <c r="Q169" s="36"/>
      <c r="R169" s="102"/>
      <c r="S169" s="102"/>
      <c r="T169" s="102"/>
      <c r="U169" s="102"/>
      <c r="V169" s="102"/>
      <c r="W169" s="102"/>
      <c r="X169" s="102"/>
      <c r="Y169" s="102"/>
      <c r="Z169" s="102"/>
    </row>
    <row r="170" spans="1:26" ht="12.75" customHeight="1">
      <c r="A170" s="8"/>
      <c r="B170" s="8"/>
      <c r="C170" s="7"/>
      <c r="D170" s="7"/>
      <c r="E170" s="100"/>
      <c r="F170" s="100"/>
      <c r="G170" s="7"/>
      <c r="H170" s="6"/>
      <c r="I170" s="7"/>
      <c r="J170" s="7"/>
      <c r="K170" s="36"/>
      <c r="L170" s="36"/>
      <c r="M170" s="36"/>
      <c r="N170" s="36"/>
      <c r="O170" s="36"/>
      <c r="P170" s="36"/>
      <c r="Q170" s="36"/>
      <c r="R170" s="102"/>
      <c r="S170" s="102"/>
      <c r="T170" s="102"/>
      <c r="U170" s="102"/>
      <c r="V170" s="102"/>
      <c r="W170" s="102"/>
      <c r="X170" s="102"/>
      <c r="Y170" s="102"/>
      <c r="Z170" s="102"/>
    </row>
    <row r="171" spans="1:26" ht="12.75" customHeight="1">
      <c r="A171" s="8"/>
      <c r="B171" s="8"/>
      <c r="C171" s="7"/>
      <c r="D171" s="7"/>
      <c r="E171" s="100"/>
      <c r="F171" s="100"/>
      <c r="G171" s="7"/>
      <c r="H171" s="6"/>
      <c r="I171" s="7"/>
      <c r="J171" s="7"/>
      <c r="K171" s="36"/>
      <c r="L171" s="36"/>
      <c r="M171" s="36"/>
      <c r="N171" s="36"/>
      <c r="O171" s="36"/>
      <c r="P171" s="36"/>
      <c r="Q171" s="36"/>
      <c r="R171" s="102"/>
      <c r="S171" s="102"/>
      <c r="T171" s="102"/>
      <c r="U171" s="102"/>
      <c r="V171" s="102"/>
      <c r="W171" s="102"/>
      <c r="X171" s="102"/>
      <c r="Y171" s="102"/>
      <c r="Z171" s="102"/>
    </row>
    <row r="172" spans="1:26" ht="12.75" customHeight="1">
      <c r="A172" s="8"/>
      <c r="B172" s="8"/>
      <c r="C172" s="7"/>
      <c r="D172" s="7"/>
      <c r="E172" s="7"/>
      <c r="F172" s="7"/>
      <c r="G172" s="7"/>
      <c r="H172" s="6"/>
      <c r="I172" s="7"/>
      <c r="J172" s="7"/>
      <c r="K172" s="36"/>
      <c r="L172" s="36"/>
      <c r="M172" s="36"/>
      <c r="N172" s="36"/>
      <c r="O172" s="36"/>
      <c r="P172" s="36"/>
      <c r="Q172" s="36"/>
      <c r="R172" s="102"/>
      <c r="S172" s="102"/>
      <c r="T172" s="102"/>
      <c r="U172" s="102"/>
      <c r="V172" s="102"/>
      <c r="W172" s="102"/>
      <c r="X172" s="102"/>
      <c r="Y172" s="102"/>
      <c r="Z172" s="102"/>
    </row>
    <row r="173" spans="1:26" ht="12.75" customHeight="1">
      <c r="A173" s="8"/>
      <c r="B173" s="8"/>
      <c r="C173" s="7"/>
      <c r="D173" s="7"/>
      <c r="E173" s="7"/>
      <c r="F173" s="7"/>
      <c r="G173" s="7"/>
      <c r="H173" s="6"/>
      <c r="I173" s="7"/>
      <c r="J173" s="7"/>
      <c r="K173" s="36"/>
      <c r="L173" s="36"/>
      <c r="M173" s="36"/>
      <c r="N173" s="36"/>
      <c r="O173" s="36"/>
      <c r="P173" s="36"/>
      <c r="Q173" s="36"/>
      <c r="R173" s="102"/>
      <c r="S173" s="102"/>
      <c r="T173" s="102"/>
      <c r="U173" s="102"/>
      <c r="V173" s="102"/>
      <c r="W173" s="102"/>
      <c r="X173" s="102"/>
      <c r="Y173" s="102"/>
      <c r="Z173" s="102"/>
    </row>
    <row r="174" spans="1:26" ht="12.75" customHeight="1">
      <c r="A174" s="8"/>
      <c r="B174" s="8"/>
      <c r="C174" s="7"/>
      <c r="D174" s="7"/>
      <c r="E174" s="7"/>
      <c r="F174" s="7"/>
      <c r="G174" s="7"/>
      <c r="H174" s="6"/>
      <c r="I174" s="7"/>
      <c r="J174" s="7"/>
      <c r="K174" s="36"/>
      <c r="L174" s="36"/>
      <c r="M174" s="36"/>
      <c r="N174" s="36"/>
      <c r="O174" s="36"/>
      <c r="P174" s="36"/>
      <c r="Q174" s="36"/>
      <c r="R174" s="102"/>
      <c r="S174" s="102"/>
      <c r="T174" s="102"/>
      <c r="U174" s="102"/>
      <c r="V174" s="102"/>
      <c r="W174" s="102"/>
      <c r="X174" s="102"/>
      <c r="Y174" s="102"/>
      <c r="Z174" s="102"/>
    </row>
    <row r="175" spans="1:26" ht="12.75" customHeight="1">
      <c r="A175" s="8"/>
      <c r="B175" s="8"/>
      <c r="C175" s="7"/>
      <c r="D175" s="7"/>
      <c r="E175" s="7"/>
      <c r="F175" s="7"/>
      <c r="G175" s="7"/>
      <c r="H175" s="6"/>
      <c r="I175" s="7"/>
      <c r="J175" s="7"/>
      <c r="K175" s="36"/>
      <c r="L175" s="36"/>
      <c r="M175" s="36"/>
      <c r="N175" s="36"/>
      <c r="O175" s="36"/>
      <c r="P175" s="36"/>
      <c r="Q175" s="36"/>
      <c r="R175" s="102"/>
      <c r="S175" s="102"/>
      <c r="T175" s="102"/>
      <c r="U175" s="102"/>
      <c r="V175" s="102"/>
      <c r="W175" s="102"/>
      <c r="X175" s="102"/>
      <c r="Y175" s="102"/>
      <c r="Z175" s="102"/>
    </row>
    <row r="176" spans="1:26" ht="12.75" customHeight="1">
      <c r="A176" s="8"/>
      <c r="B176" s="8"/>
      <c r="C176" s="7"/>
      <c r="D176" s="7"/>
      <c r="E176" s="7"/>
      <c r="F176" s="7"/>
      <c r="G176" s="7"/>
      <c r="H176" s="6"/>
      <c r="I176" s="7"/>
      <c r="J176" s="7"/>
      <c r="K176" s="36"/>
      <c r="L176" s="36"/>
      <c r="M176" s="36"/>
      <c r="N176" s="36"/>
      <c r="O176" s="36"/>
      <c r="P176" s="36"/>
      <c r="Q176" s="36"/>
      <c r="R176" s="102"/>
      <c r="S176" s="102"/>
      <c r="T176" s="102"/>
      <c r="U176" s="102"/>
      <c r="V176" s="102"/>
      <c r="W176" s="102"/>
      <c r="X176" s="102"/>
      <c r="Y176" s="102"/>
      <c r="Z176" s="102"/>
    </row>
    <row r="177" spans="1:26" ht="12.75" customHeight="1">
      <c r="A177" s="8"/>
      <c r="B177" s="8"/>
      <c r="C177" s="7"/>
      <c r="D177" s="7"/>
      <c r="E177" s="7"/>
      <c r="F177" s="7"/>
      <c r="G177" s="7"/>
      <c r="H177" s="6"/>
      <c r="I177" s="7"/>
      <c r="J177" s="7"/>
      <c r="K177" s="36"/>
      <c r="L177" s="36"/>
      <c r="M177" s="36"/>
      <c r="N177" s="36"/>
      <c r="O177" s="36"/>
      <c r="P177" s="36"/>
      <c r="Q177" s="36"/>
      <c r="R177" s="102"/>
      <c r="S177" s="102"/>
      <c r="T177" s="102"/>
      <c r="U177" s="102"/>
      <c r="V177" s="102"/>
      <c r="W177" s="102"/>
      <c r="X177" s="102"/>
      <c r="Y177" s="102"/>
      <c r="Z177" s="102"/>
    </row>
    <row r="178" spans="1:26" ht="12.75" customHeight="1">
      <c r="A178" s="8"/>
      <c r="B178" s="8"/>
      <c r="C178" s="7"/>
      <c r="D178" s="7"/>
      <c r="E178" s="7"/>
      <c r="F178" s="7"/>
      <c r="G178" s="7"/>
      <c r="H178" s="6"/>
      <c r="I178" s="7"/>
      <c r="J178" s="7"/>
      <c r="K178" s="36"/>
      <c r="L178" s="36"/>
      <c r="M178" s="36"/>
      <c r="N178" s="36"/>
      <c r="O178" s="36"/>
      <c r="P178" s="36"/>
      <c r="Q178" s="36"/>
      <c r="R178" s="102"/>
      <c r="S178" s="102"/>
      <c r="T178" s="102"/>
      <c r="U178" s="102"/>
      <c r="V178" s="102"/>
      <c r="W178" s="102"/>
      <c r="X178" s="102"/>
      <c r="Y178" s="102"/>
      <c r="Z178" s="102"/>
    </row>
    <row r="179" spans="1:26" ht="12.75" customHeight="1">
      <c r="A179" s="8"/>
      <c r="B179" s="8"/>
      <c r="C179" s="7"/>
      <c r="D179" s="7"/>
      <c r="E179" s="7"/>
      <c r="F179" s="7"/>
      <c r="G179" s="7"/>
      <c r="H179" s="6"/>
      <c r="I179" s="7"/>
      <c r="J179" s="7"/>
      <c r="K179" s="36"/>
      <c r="L179" s="36"/>
      <c r="M179" s="36"/>
      <c r="N179" s="36"/>
      <c r="O179" s="36"/>
      <c r="P179" s="36"/>
      <c r="Q179" s="36"/>
      <c r="R179" s="102"/>
      <c r="S179" s="102"/>
      <c r="T179" s="102"/>
      <c r="U179" s="102"/>
      <c r="V179" s="102"/>
      <c r="W179" s="102"/>
      <c r="X179" s="102"/>
      <c r="Y179" s="102"/>
      <c r="Z179" s="102"/>
    </row>
    <row r="180" spans="1:26" ht="12.75" customHeight="1">
      <c r="A180" s="8"/>
      <c r="B180" s="8"/>
      <c r="C180" s="7"/>
      <c r="D180" s="7"/>
      <c r="E180" s="7"/>
      <c r="F180" s="7"/>
      <c r="G180" s="7"/>
      <c r="H180" s="6"/>
      <c r="I180" s="7"/>
      <c r="J180" s="7"/>
      <c r="K180" s="36"/>
      <c r="L180" s="36"/>
      <c r="M180" s="36"/>
      <c r="N180" s="36"/>
      <c r="O180" s="36"/>
      <c r="P180" s="36"/>
      <c r="Q180" s="36"/>
      <c r="R180" s="102"/>
      <c r="S180" s="102"/>
      <c r="T180" s="102"/>
      <c r="U180" s="102"/>
      <c r="V180" s="102"/>
      <c r="W180" s="102"/>
      <c r="X180" s="102"/>
      <c r="Y180" s="102"/>
      <c r="Z180" s="102"/>
    </row>
    <row r="181" spans="1:26" ht="12.75" customHeight="1">
      <c r="A181" s="8"/>
      <c r="B181" s="8"/>
      <c r="C181" s="7"/>
      <c r="D181" s="7"/>
      <c r="E181" s="7"/>
      <c r="F181" s="7"/>
      <c r="G181" s="7"/>
      <c r="H181" s="6"/>
      <c r="I181" s="7"/>
      <c r="J181" s="7"/>
      <c r="K181" s="36"/>
      <c r="L181" s="36"/>
      <c r="M181" s="36"/>
      <c r="N181" s="36"/>
      <c r="O181" s="36"/>
      <c r="P181" s="36"/>
      <c r="Q181" s="36"/>
      <c r="R181" s="102"/>
      <c r="S181" s="102"/>
      <c r="T181" s="102"/>
      <c r="U181" s="102"/>
      <c r="V181" s="102"/>
      <c r="W181" s="102"/>
      <c r="X181" s="102"/>
      <c r="Y181" s="102"/>
      <c r="Z181" s="102"/>
    </row>
    <row r="182" spans="1:26" ht="12.75" customHeight="1">
      <c r="A182" s="8"/>
      <c r="B182" s="8"/>
      <c r="C182" s="7"/>
      <c r="D182" s="7"/>
      <c r="E182" s="7"/>
      <c r="F182" s="7"/>
      <c r="G182" s="7"/>
      <c r="H182" s="6"/>
      <c r="I182" s="7"/>
      <c r="J182" s="7"/>
      <c r="K182" s="36"/>
      <c r="L182" s="36"/>
      <c r="M182" s="36"/>
      <c r="N182" s="36"/>
      <c r="O182" s="36"/>
      <c r="P182" s="36"/>
      <c r="Q182" s="36"/>
      <c r="R182" s="102"/>
      <c r="S182" s="102"/>
      <c r="T182" s="102"/>
      <c r="U182" s="102"/>
      <c r="V182" s="102"/>
      <c r="W182" s="102"/>
      <c r="X182" s="102"/>
      <c r="Y182" s="102"/>
      <c r="Z182" s="102"/>
    </row>
    <row r="183" spans="1:26" ht="12.75" customHeight="1">
      <c r="A183" s="8"/>
      <c r="B183" s="8"/>
      <c r="C183" s="7"/>
      <c r="D183" s="7"/>
      <c r="E183" s="7"/>
      <c r="F183" s="7"/>
      <c r="G183" s="7"/>
      <c r="H183" s="6"/>
      <c r="I183" s="7"/>
      <c r="J183" s="7"/>
      <c r="K183" s="36"/>
      <c r="L183" s="36"/>
      <c r="M183" s="36"/>
      <c r="N183" s="36"/>
      <c r="O183" s="36"/>
      <c r="P183" s="36"/>
      <c r="Q183" s="36"/>
      <c r="R183" s="102"/>
      <c r="S183" s="102"/>
      <c r="T183" s="102"/>
      <c r="U183" s="102"/>
      <c r="V183" s="102"/>
      <c r="W183" s="102"/>
      <c r="X183" s="102"/>
      <c r="Y183" s="102"/>
      <c r="Z183" s="102"/>
    </row>
    <row r="184" spans="1:26" ht="12.75" customHeight="1">
      <c r="A184" s="8"/>
      <c r="B184" s="8"/>
      <c r="C184" s="7"/>
      <c r="D184" s="7"/>
      <c r="E184" s="7"/>
      <c r="F184" s="7"/>
      <c r="G184" s="7"/>
      <c r="H184" s="6"/>
      <c r="I184" s="7"/>
      <c r="J184" s="7"/>
      <c r="K184" s="36"/>
      <c r="L184" s="36"/>
      <c r="M184" s="36"/>
      <c r="N184" s="36"/>
      <c r="O184" s="36"/>
      <c r="P184" s="36"/>
      <c r="Q184" s="36"/>
      <c r="R184" s="102"/>
      <c r="S184" s="102"/>
      <c r="T184" s="102"/>
      <c r="U184" s="102"/>
      <c r="V184" s="102"/>
      <c r="W184" s="102"/>
      <c r="X184" s="102"/>
      <c r="Y184" s="102"/>
      <c r="Z184" s="102"/>
    </row>
    <row r="185" spans="1:26" ht="12.75" customHeight="1">
      <c r="A185" s="8"/>
      <c r="B185" s="8"/>
      <c r="C185" s="7"/>
      <c r="D185" s="7"/>
      <c r="E185" s="7"/>
      <c r="F185" s="7"/>
      <c r="G185" s="7"/>
      <c r="H185" s="6"/>
      <c r="I185" s="7"/>
      <c r="J185" s="7"/>
      <c r="K185" s="36"/>
      <c r="L185" s="36"/>
      <c r="M185" s="36"/>
      <c r="N185" s="36"/>
      <c r="O185" s="36"/>
      <c r="P185" s="36"/>
      <c r="Q185" s="36"/>
      <c r="R185" s="102"/>
      <c r="S185" s="102"/>
      <c r="T185" s="102"/>
      <c r="U185" s="102"/>
      <c r="V185" s="102"/>
      <c r="W185" s="102"/>
      <c r="X185" s="102"/>
      <c r="Y185" s="102"/>
      <c r="Z185" s="102"/>
    </row>
    <row r="186" spans="1:26" ht="12.75" customHeight="1">
      <c r="A186" s="8"/>
      <c r="B186" s="8"/>
      <c r="C186" s="7"/>
      <c r="D186" s="7"/>
      <c r="E186" s="7"/>
      <c r="F186" s="7"/>
      <c r="G186" s="7"/>
      <c r="H186" s="6"/>
      <c r="I186" s="7"/>
      <c r="J186" s="7"/>
      <c r="K186" s="36"/>
      <c r="L186" s="36"/>
      <c r="M186" s="36"/>
      <c r="N186" s="36"/>
      <c r="O186" s="36"/>
      <c r="P186" s="36"/>
      <c r="Q186" s="36"/>
      <c r="R186" s="102"/>
      <c r="S186" s="102"/>
      <c r="T186" s="102"/>
      <c r="U186" s="102"/>
      <c r="V186" s="102"/>
      <c r="W186" s="102"/>
      <c r="X186" s="102"/>
      <c r="Y186" s="102"/>
      <c r="Z186" s="102"/>
    </row>
    <row r="187" spans="1:26" ht="12.75" customHeight="1">
      <c r="A187" s="8"/>
      <c r="B187" s="8"/>
      <c r="C187" s="7"/>
      <c r="D187" s="7"/>
      <c r="E187" s="7"/>
      <c r="F187" s="7"/>
      <c r="G187" s="7"/>
      <c r="H187" s="6"/>
      <c r="I187" s="7"/>
      <c r="J187" s="7"/>
      <c r="K187" s="36"/>
      <c r="L187" s="36"/>
      <c r="M187" s="36"/>
      <c r="N187" s="36"/>
      <c r="O187" s="36"/>
      <c r="P187" s="36"/>
      <c r="Q187" s="36"/>
      <c r="R187" s="102"/>
      <c r="S187" s="102"/>
      <c r="T187" s="102"/>
      <c r="U187" s="102"/>
      <c r="V187" s="102"/>
      <c r="W187" s="102"/>
      <c r="X187" s="102"/>
      <c r="Y187" s="102"/>
      <c r="Z187" s="102"/>
    </row>
    <row r="188" spans="1:26" ht="12.75" customHeight="1">
      <c r="A188" s="8"/>
      <c r="B188" s="8"/>
      <c r="C188" s="7"/>
      <c r="D188" s="7"/>
      <c r="E188" s="7"/>
      <c r="F188" s="7"/>
      <c r="G188" s="7"/>
      <c r="H188" s="6"/>
      <c r="I188" s="7"/>
      <c r="J188" s="7"/>
      <c r="K188" s="36"/>
      <c r="L188" s="36"/>
      <c r="M188" s="36"/>
      <c r="N188" s="36"/>
      <c r="O188" s="36"/>
      <c r="P188" s="36"/>
      <c r="Q188" s="36"/>
      <c r="R188" s="102"/>
      <c r="S188" s="102"/>
      <c r="T188" s="102"/>
      <c r="U188" s="102"/>
      <c r="V188" s="102"/>
      <c r="W188" s="102"/>
      <c r="X188" s="102"/>
      <c r="Y188" s="102"/>
      <c r="Z188" s="102"/>
    </row>
    <row r="189" spans="1:26" ht="12.75" customHeight="1">
      <c r="A189" s="8"/>
      <c r="B189" s="8"/>
      <c r="C189" s="7"/>
      <c r="D189" s="7"/>
      <c r="E189" s="7"/>
      <c r="F189" s="7"/>
      <c r="G189" s="7"/>
      <c r="H189" s="6"/>
      <c r="I189" s="7"/>
      <c r="J189" s="7"/>
      <c r="K189" s="36"/>
      <c r="L189" s="36"/>
      <c r="M189" s="36"/>
      <c r="N189" s="36"/>
      <c r="O189" s="36"/>
      <c r="P189" s="36"/>
      <c r="Q189" s="36"/>
      <c r="R189" s="102"/>
      <c r="S189" s="102"/>
      <c r="T189" s="102"/>
      <c r="U189" s="102"/>
      <c r="V189" s="102"/>
      <c r="W189" s="102"/>
      <c r="X189" s="102"/>
      <c r="Y189" s="102"/>
      <c r="Z189" s="102"/>
    </row>
    <row r="190" spans="1:26" ht="12.75" customHeight="1">
      <c r="A190" s="8"/>
      <c r="B190" s="8"/>
      <c r="C190" s="7"/>
      <c r="D190" s="7"/>
      <c r="E190" s="7"/>
      <c r="F190" s="7"/>
      <c r="G190" s="7"/>
      <c r="H190" s="6"/>
      <c r="I190" s="7"/>
      <c r="J190" s="7"/>
      <c r="K190" s="36"/>
      <c r="L190" s="36"/>
      <c r="M190" s="36"/>
      <c r="N190" s="36"/>
      <c r="O190" s="36"/>
      <c r="P190" s="36"/>
      <c r="Q190" s="36"/>
      <c r="R190" s="102"/>
      <c r="S190" s="102"/>
      <c r="T190" s="102"/>
      <c r="U190" s="102"/>
      <c r="V190" s="102"/>
      <c r="W190" s="102"/>
      <c r="X190" s="102"/>
      <c r="Y190" s="102"/>
      <c r="Z190" s="102"/>
    </row>
    <row r="191" spans="1:26" ht="12.75" customHeight="1">
      <c r="A191" s="8"/>
      <c r="B191" s="8"/>
      <c r="C191" s="7"/>
      <c r="D191" s="7"/>
      <c r="E191" s="7"/>
      <c r="F191" s="7"/>
      <c r="G191" s="7"/>
      <c r="H191" s="6"/>
      <c r="I191" s="7"/>
      <c r="J191" s="7"/>
      <c r="K191" s="36"/>
      <c r="L191" s="36"/>
      <c r="M191" s="36"/>
      <c r="N191" s="36"/>
      <c r="O191" s="36"/>
      <c r="P191" s="36"/>
      <c r="Q191" s="36"/>
      <c r="R191" s="102"/>
      <c r="S191" s="102"/>
      <c r="T191" s="102"/>
      <c r="U191" s="102"/>
      <c r="V191" s="102"/>
      <c r="W191" s="102"/>
      <c r="X191" s="102"/>
      <c r="Y191" s="102"/>
      <c r="Z191" s="102"/>
    </row>
    <row r="192" spans="1:26" ht="12.75" customHeight="1">
      <c r="A192" s="8"/>
      <c r="B192" s="8"/>
      <c r="C192" s="7"/>
      <c r="D192" s="7"/>
      <c r="E192" s="7"/>
      <c r="F192" s="7"/>
      <c r="G192" s="7"/>
      <c r="H192" s="6"/>
      <c r="I192" s="7"/>
      <c r="J192" s="7"/>
      <c r="K192" s="36"/>
      <c r="L192" s="36"/>
      <c r="M192" s="36"/>
      <c r="N192" s="36"/>
      <c r="O192" s="36"/>
      <c r="P192" s="36"/>
      <c r="Q192" s="36"/>
      <c r="R192" s="102"/>
      <c r="S192" s="102"/>
      <c r="T192" s="102"/>
      <c r="U192" s="102"/>
      <c r="V192" s="102"/>
      <c r="W192" s="102"/>
      <c r="X192" s="102"/>
      <c r="Y192" s="102"/>
      <c r="Z192" s="102"/>
    </row>
    <row r="193" spans="1:26" ht="12.75" customHeight="1">
      <c r="A193" s="8"/>
      <c r="B193" s="8"/>
      <c r="C193" s="7"/>
      <c r="D193" s="7"/>
      <c r="E193" s="7"/>
      <c r="F193" s="7"/>
      <c r="G193" s="7"/>
      <c r="H193" s="6"/>
      <c r="I193" s="7"/>
      <c r="J193" s="7"/>
      <c r="K193" s="36"/>
      <c r="L193" s="36"/>
      <c r="M193" s="36"/>
      <c r="N193" s="36"/>
      <c r="O193" s="36"/>
      <c r="P193" s="36"/>
      <c r="Q193" s="36"/>
      <c r="R193" s="102"/>
      <c r="S193" s="102"/>
      <c r="T193" s="102"/>
      <c r="U193" s="102"/>
      <c r="V193" s="102"/>
      <c r="W193" s="102"/>
      <c r="X193" s="102"/>
      <c r="Y193" s="102"/>
      <c r="Z193" s="102"/>
    </row>
    <row r="194" spans="1:26" ht="12.75" customHeight="1">
      <c r="A194" s="8"/>
      <c r="B194" s="8"/>
      <c r="C194" s="7"/>
      <c r="D194" s="7"/>
      <c r="E194" s="7"/>
      <c r="F194" s="7"/>
      <c r="G194" s="7"/>
      <c r="H194" s="6"/>
      <c r="I194" s="7"/>
      <c r="J194" s="7"/>
      <c r="K194" s="36"/>
      <c r="L194" s="36"/>
      <c r="M194" s="36"/>
      <c r="N194" s="36"/>
      <c r="O194" s="36"/>
      <c r="P194" s="36"/>
      <c r="Q194" s="36"/>
      <c r="R194" s="102"/>
      <c r="S194" s="102"/>
      <c r="T194" s="102"/>
      <c r="U194" s="102"/>
      <c r="V194" s="102"/>
      <c r="W194" s="102"/>
      <c r="X194" s="102"/>
      <c r="Y194" s="102"/>
      <c r="Z194" s="102"/>
    </row>
    <row r="195" spans="1:26" ht="12.75" customHeight="1">
      <c r="A195" s="8"/>
      <c r="B195" s="8"/>
      <c r="C195" s="7"/>
      <c r="D195" s="7"/>
      <c r="E195" s="7"/>
      <c r="F195" s="7"/>
      <c r="G195" s="7"/>
      <c r="H195" s="6"/>
      <c r="I195" s="7"/>
      <c r="J195" s="7"/>
      <c r="K195" s="36"/>
      <c r="L195" s="36"/>
      <c r="M195" s="36"/>
      <c r="N195" s="36"/>
      <c r="O195" s="36"/>
      <c r="P195" s="36"/>
      <c r="Q195" s="36"/>
      <c r="R195" s="102"/>
      <c r="S195" s="102"/>
      <c r="T195" s="102"/>
      <c r="U195" s="102"/>
      <c r="V195" s="102"/>
      <c r="W195" s="102"/>
      <c r="X195" s="102"/>
      <c r="Y195" s="102"/>
      <c r="Z195" s="102"/>
    </row>
    <row r="196" spans="1:26" ht="12.75" customHeight="1">
      <c r="A196" s="8"/>
      <c r="B196" s="8"/>
      <c r="C196" s="7"/>
      <c r="D196" s="7"/>
      <c r="E196" s="7"/>
      <c r="F196" s="7"/>
      <c r="G196" s="7"/>
      <c r="H196" s="6"/>
      <c r="I196" s="7"/>
      <c r="J196" s="7"/>
      <c r="K196" s="36"/>
      <c r="L196" s="36"/>
      <c r="M196" s="36"/>
      <c r="N196" s="36"/>
      <c r="O196" s="36"/>
      <c r="P196" s="36"/>
      <c r="Q196" s="36"/>
      <c r="R196" s="102"/>
      <c r="S196" s="102"/>
      <c r="T196" s="102"/>
      <c r="U196" s="102"/>
      <c r="V196" s="102"/>
      <c r="W196" s="102"/>
      <c r="X196" s="102"/>
      <c r="Y196" s="102"/>
      <c r="Z196" s="102"/>
    </row>
    <row r="197" spans="1:26" ht="12.75" customHeight="1">
      <c r="A197" s="8"/>
      <c r="B197" s="8"/>
      <c r="C197" s="7"/>
      <c r="D197" s="7"/>
      <c r="E197" s="7"/>
      <c r="F197" s="7"/>
      <c r="G197" s="7"/>
      <c r="H197" s="6"/>
      <c r="I197" s="7"/>
      <c r="J197" s="7"/>
      <c r="K197" s="36"/>
      <c r="L197" s="36"/>
      <c r="M197" s="36"/>
      <c r="N197" s="36"/>
      <c r="O197" s="36"/>
      <c r="P197" s="36"/>
      <c r="Q197" s="36"/>
      <c r="R197" s="102"/>
      <c r="S197" s="102"/>
      <c r="T197" s="102"/>
      <c r="U197" s="102"/>
      <c r="V197" s="102"/>
      <c r="W197" s="102"/>
      <c r="X197" s="102"/>
      <c r="Y197" s="102"/>
      <c r="Z197" s="102"/>
    </row>
    <row r="198" spans="1:26" ht="12.75" customHeight="1">
      <c r="A198" s="8"/>
      <c r="B198" s="8"/>
      <c r="C198" s="7"/>
      <c r="D198" s="7"/>
      <c r="E198" s="7"/>
      <c r="F198" s="7"/>
      <c r="G198" s="7"/>
      <c r="H198" s="6"/>
      <c r="I198" s="7"/>
      <c r="J198" s="7"/>
      <c r="K198" s="36"/>
      <c r="L198" s="36"/>
      <c r="M198" s="36"/>
      <c r="N198" s="36"/>
      <c r="O198" s="36"/>
      <c r="P198" s="36"/>
      <c r="Q198" s="36"/>
      <c r="R198" s="102"/>
      <c r="S198" s="102"/>
      <c r="T198" s="102"/>
      <c r="U198" s="102"/>
      <c r="V198" s="102"/>
      <c r="W198" s="102"/>
      <c r="X198" s="102"/>
      <c r="Y198" s="102"/>
      <c r="Z198" s="102"/>
    </row>
    <row r="199" spans="1:26" ht="12.75" customHeight="1">
      <c r="A199" s="8"/>
      <c r="B199" s="8"/>
      <c r="C199" s="7"/>
      <c r="D199" s="7"/>
      <c r="E199" s="7"/>
      <c r="F199" s="7"/>
      <c r="G199" s="7"/>
      <c r="H199" s="6"/>
      <c r="I199" s="7"/>
      <c r="J199" s="7"/>
      <c r="K199" s="36"/>
      <c r="L199" s="36"/>
      <c r="M199" s="36"/>
      <c r="N199" s="36"/>
      <c r="O199" s="36"/>
      <c r="P199" s="36"/>
      <c r="Q199" s="36"/>
      <c r="R199" s="102"/>
      <c r="S199" s="102"/>
      <c r="T199" s="102"/>
      <c r="U199" s="102"/>
      <c r="V199" s="102"/>
      <c r="W199" s="102"/>
      <c r="X199" s="102"/>
      <c r="Y199" s="102"/>
      <c r="Z199" s="102"/>
    </row>
    <row r="200" spans="1:26" ht="12.75" customHeight="1">
      <c r="A200" s="8"/>
      <c r="B200" s="8"/>
      <c r="C200" s="7"/>
      <c r="D200" s="7"/>
      <c r="E200" s="7"/>
      <c r="F200" s="7"/>
      <c r="G200" s="7"/>
      <c r="H200" s="6"/>
      <c r="I200" s="7"/>
      <c r="J200" s="7"/>
      <c r="K200" s="36"/>
      <c r="L200" s="36"/>
      <c r="M200" s="36"/>
      <c r="N200" s="36"/>
      <c r="O200" s="36"/>
      <c r="P200" s="36"/>
      <c r="Q200" s="36"/>
      <c r="R200" s="102"/>
      <c r="S200" s="102"/>
      <c r="T200" s="102"/>
      <c r="U200" s="102"/>
      <c r="V200" s="102"/>
      <c r="W200" s="102"/>
      <c r="X200" s="102"/>
      <c r="Y200" s="102"/>
      <c r="Z200" s="102"/>
    </row>
    <row r="201" spans="1:26" ht="12.75" customHeight="1">
      <c r="A201" s="8"/>
      <c r="B201" s="8"/>
      <c r="C201" s="7"/>
      <c r="D201" s="7"/>
      <c r="E201" s="7"/>
      <c r="F201" s="7"/>
      <c r="G201" s="7"/>
      <c r="H201" s="6"/>
      <c r="I201" s="7"/>
      <c r="J201" s="7"/>
      <c r="K201" s="36"/>
      <c r="L201" s="36"/>
      <c r="M201" s="36"/>
      <c r="N201" s="36"/>
      <c r="O201" s="36"/>
      <c r="P201" s="36"/>
      <c r="Q201" s="36"/>
      <c r="R201" s="102"/>
      <c r="S201" s="102"/>
      <c r="T201" s="102"/>
      <c r="U201" s="102"/>
      <c r="V201" s="102"/>
      <c r="W201" s="102"/>
      <c r="X201" s="102"/>
      <c r="Y201" s="102"/>
      <c r="Z201" s="102"/>
    </row>
    <row r="202" spans="1:26" ht="12.75" customHeight="1">
      <c r="A202" s="8"/>
      <c r="B202" s="8"/>
      <c r="C202" s="7"/>
      <c r="D202" s="7"/>
      <c r="E202" s="7"/>
      <c r="F202" s="7"/>
      <c r="G202" s="7"/>
      <c r="H202" s="6"/>
      <c r="I202" s="7"/>
      <c r="J202" s="7"/>
      <c r="K202" s="36"/>
      <c r="L202" s="36"/>
      <c r="M202" s="36"/>
      <c r="N202" s="36"/>
      <c r="O202" s="36"/>
      <c r="P202" s="36"/>
      <c r="Q202" s="36"/>
      <c r="R202" s="102"/>
      <c r="S202" s="102"/>
      <c r="T202" s="102"/>
      <c r="U202" s="102"/>
      <c r="V202" s="102"/>
      <c r="W202" s="102"/>
      <c r="X202" s="102"/>
      <c r="Y202" s="102"/>
      <c r="Z202" s="102"/>
    </row>
    <row r="203" spans="1:26" ht="12.75" customHeight="1">
      <c r="A203" s="8"/>
      <c r="B203" s="8"/>
      <c r="C203" s="7"/>
      <c r="D203" s="7"/>
      <c r="E203" s="7"/>
      <c r="F203" s="7"/>
      <c r="G203" s="7"/>
      <c r="H203" s="6"/>
      <c r="I203" s="7"/>
      <c r="J203" s="7"/>
      <c r="K203" s="36"/>
      <c r="L203" s="36"/>
      <c r="M203" s="36"/>
      <c r="N203" s="36"/>
      <c r="O203" s="36"/>
      <c r="P203" s="36"/>
      <c r="Q203" s="36"/>
      <c r="R203" s="102"/>
      <c r="S203" s="102"/>
      <c r="T203" s="102"/>
      <c r="U203" s="102"/>
      <c r="V203" s="102"/>
      <c r="W203" s="102"/>
      <c r="X203" s="102"/>
      <c r="Y203" s="102"/>
      <c r="Z203" s="102"/>
    </row>
    <row r="204" spans="1:26" ht="12.75" customHeight="1">
      <c r="A204" s="8"/>
      <c r="B204" s="8"/>
      <c r="C204" s="7"/>
      <c r="D204" s="7"/>
      <c r="E204" s="7"/>
      <c r="F204" s="7"/>
      <c r="G204" s="7"/>
      <c r="H204" s="6"/>
      <c r="I204" s="7"/>
      <c r="J204" s="7"/>
      <c r="K204" s="36"/>
      <c r="L204" s="36"/>
      <c r="M204" s="36"/>
      <c r="N204" s="36"/>
      <c r="O204" s="36"/>
      <c r="P204" s="36"/>
      <c r="Q204" s="36"/>
      <c r="R204" s="102"/>
      <c r="S204" s="102"/>
      <c r="T204" s="102"/>
      <c r="U204" s="102"/>
      <c r="V204" s="102"/>
      <c r="W204" s="102"/>
      <c r="X204" s="102"/>
      <c r="Y204" s="102"/>
      <c r="Z204" s="102"/>
    </row>
    <row r="205" spans="1:26" ht="12.75" customHeight="1">
      <c r="A205" s="8"/>
      <c r="B205" s="8"/>
      <c r="C205" s="7"/>
      <c r="D205" s="7"/>
      <c r="E205" s="7"/>
      <c r="F205" s="7"/>
      <c r="G205" s="7"/>
      <c r="H205" s="6"/>
      <c r="I205" s="7"/>
      <c r="J205" s="7"/>
      <c r="K205" s="36"/>
      <c r="L205" s="36"/>
      <c r="M205" s="36"/>
      <c r="N205" s="36"/>
      <c r="O205" s="36"/>
      <c r="P205" s="36"/>
      <c r="Q205" s="36"/>
      <c r="R205" s="102"/>
      <c r="S205" s="102"/>
      <c r="T205" s="102"/>
      <c r="U205" s="102"/>
      <c r="V205" s="102"/>
      <c r="W205" s="102"/>
      <c r="X205" s="102"/>
      <c r="Y205" s="102"/>
      <c r="Z205" s="102"/>
    </row>
    <row r="206" spans="1:26" ht="12.75" customHeight="1">
      <c r="A206" s="8"/>
      <c r="B206" s="8"/>
      <c r="C206" s="7"/>
      <c r="D206" s="7"/>
      <c r="E206" s="7"/>
      <c r="F206" s="7"/>
      <c r="G206" s="7"/>
      <c r="H206" s="6"/>
      <c r="I206" s="7"/>
      <c r="J206" s="7"/>
      <c r="K206" s="36"/>
      <c r="L206" s="36"/>
      <c r="M206" s="36"/>
      <c r="N206" s="36"/>
      <c r="O206" s="36"/>
      <c r="P206" s="36"/>
      <c r="Q206" s="36"/>
      <c r="R206" s="102"/>
      <c r="S206" s="102"/>
      <c r="T206" s="102"/>
      <c r="U206" s="102"/>
      <c r="V206" s="102"/>
      <c r="W206" s="102"/>
      <c r="X206" s="102"/>
      <c r="Y206" s="102"/>
      <c r="Z206" s="102"/>
    </row>
    <row r="207" spans="1:26" ht="12.75" customHeight="1">
      <c r="A207" s="8"/>
      <c r="B207" s="8"/>
      <c r="C207" s="7"/>
      <c r="D207" s="7"/>
      <c r="E207" s="7"/>
      <c r="F207" s="7"/>
      <c r="G207" s="7"/>
      <c r="H207" s="6"/>
      <c r="I207" s="7"/>
      <c r="J207" s="7"/>
      <c r="K207" s="36"/>
      <c r="L207" s="36"/>
      <c r="M207" s="36"/>
      <c r="N207" s="36"/>
      <c r="O207" s="36"/>
      <c r="P207" s="36"/>
      <c r="Q207" s="36"/>
      <c r="R207" s="102"/>
      <c r="S207" s="102"/>
      <c r="T207" s="102"/>
      <c r="U207" s="102"/>
      <c r="V207" s="102"/>
      <c r="W207" s="102"/>
      <c r="X207" s="102"/>
      <c r="Y207" s="102"/>
      <c r="Z207" s="102"/>
    </row>
    <row r="208" spans="1:26" ht="12.75" customHeight="1">
      <c r="A208" s="8"/>
      <c r="B208" s="8"/>
      <c r="C208" s="7"/>
      <c r="D208" s="7"/>
      <c r="E208" s="7"/>
      <c r="F208" s="7"/>
      <c r="G208" s="7"/>
      <c r="H208" s="6"/>
      <c r="I208" s="7"/>
      <c r="J208" s="7"/>
      <c r="K208" s="36"/>
      <c r="L208" s="36"/>
      <c r="M208" s="36"/>
      <c r="N208" s="36"/>
      <c r="O208" s="36"/>
      <c r="P208" s="36"/>
      <c r="Q208" s="36"/>
      <c r="R208" s="102"/>
      <c r="S208" s="102"/>
      <c r="T208" s="102"/>
      <c r="U208" s="102"/>
      <c r="V208" s="102"/>
      <c r="W208" s="102"/>
      <c r="X208" s="102"/>
      <c r="Y208" s="102"/>
      <c r="Z208" s="102"/>
    </row>
    <row r="209" spans="1:26" ht="12.75" customHeight="1">
      <c r="A209" s="8"/>
      <c r="B209" s="8"/>
      <c r="C209" s="7"/>
      <c r="D209" s="7"/>
      <c r="E209" s="7"/>
      <c r="F209" s="7"/>
      <c r="G209" s="7"/>
      <c r="H209" s="6"/>
      <c r="I209" s="7"/>
      <c r="J209" s="7"/>
      <c r="K209" s="36"/>
      <c r="L209" s="36"/>
      <c r="M209" s="36"/>
      <c r="N209" s="36"/>
      <c r="O209" s="36"/>
      <c r="P209" s="36"/>
      <c r="Q209" s="36"/>
      <c r="R209" s="102"/>
      <c r="S209" s="102"/>
      <c r="T209" s="102"/>
      <c r="U209" s="102"/>
      <c r="V209" s="102"/>
      <c r="W209" s="102"/>
      <c r="X209" s="102"/>
      <c r="Y209" s="102"/>
      <c r="Z209" s="102"/>
    </row>
    <row r="210" spans="1:26" ht="12.75" customHeight="1">
      <c r="A210" s="8"/>
      <c r="B210" s="8"/>
      <c r="C210" s="7"/>
      <c r="D210" s="7"/>
      <c r="E210" s="7"/>
      <c r="F210" s="7"/>
      <c r="G210" s="7"/>
      <c r="H210" s="6"/>
      <c r="I210" s="7"/>
      <c r="J210" s="7"/>
      <c r="K210" s="36"/>
      <c r="L210" s="36"/>
      <c r="M210" s="36"/>
      <c r="N210" s="36"/>
      <c r="O210" s="36"/>
      <c r="P210" s="36"/>
      <c r="Q210" s="36"/>
      <c r="R210" s="102"/>
      <c r="S210" s="102"/>
      <c r="T210" s="102"/>
      <c r="U210" s="102"/>
      <c r="V210" s="102"/>
      <c r="W210" s="102"/>
      <c r="X210" s="102"/>
      <c r="Y210" s="102"/>
      <c r="Z210" s="102"/>
    </row>
    <row r="211" spans="1:26" ht="12.75" customHeight="1">
      <c r="A211" s="8"/>
      <c r="B211" s="8"/>
      <c r="C211" s="7"/>
      <c r="D211" s="7"/>
      <c r="E211" s="7"/>
      <c r="F211" s="7"/>
      <c r="G211" s="7"/>
      <c r="H211" s="6"/>
      <c r="I211" s="7"/>
      <c r="J211" s="7"/>
      <c r="K211" s="36"/>
      <c r="L211" s="36"/>
      <c r="M211" s="36"/>
      <c r="N211" s="36"/>
      <c r="O211" s="36"/>
      <c r="P211" s="36"/>
      <c r="Q211" s="36"/>
      <c r="R211" s="102"/>
      <c r="S211" s="102"/>
      <c r="T211" s="102"/>
      <c r="U211" s="102"/>
      <c r="V211" s="102"/>
      <c r="W211" s="102"/>
      <c r="X211" s="102"/>
      <c r="Y211" s="102"/>
      <c r="Z211" s="102"/>
    </row>
    <row r="212" spans="1:26" ht="12.75" customHeight="1">
      <c r="A212" s="8"/>
      <c r="B212" s="8"/>
      <c r="C212" s="7"/>
      <c r="D212" s="7"/>
      <c r="E212" s="7"/>
      <c r="F212" s="7"/>
      <c r="G212" s="7"/>
      <c r="H212" s="6"/>
      <c r="I212" s="7"/>
      <c r="J212" s="7"/>
      <c r="K212" s="36"/>
      <c r="L212" s="36"/>
      <c r="M212" s="36"/>
      <c r="N212" s="36"/>
      <c r="O212" s="36"/>
      <c r="P212" s="36"/>
      <c r="Q212" s="36"/>
      <c r="R212" s="102"/>
      <c r="S212" s="102"/>
      <c r="T212" s="102"/>
      <c r="U212" s="102"/>
      <c r="V212" s="102"/>
      <c r="W212" s="102"/>
      <c r="X212" s="102"/>
      <c r="Y212" s="102"/>
      <c r="Z212" s="102"/>
    </row>
    <row r="213" spans="1:26" ht="12.75" customHeight="1">
      <c r="A213" s="8"/>
      <c r="B213" s="8"/>
      <c r="C213" s="7"/>
      <c r="D213" s="7"/>
      <c r="E213" s="7"/>
      <c r="F213" s="7"/>
      <c r="G213" s="7"/>
      <c r="H213" s="6"/>
      <c r="I213" s="7"/>
      <c r="J213" s="7"/>
      <c r="K213" s="36"/>
      <c r="L213" s="36"/>
      <c r="M213" s="36"/>
      <c r="N213" s="36"/>
      <c r="O213" s="36"/>
      <c r="P213" s="36"/>
      <c r="Q213" s="36"/>
      <c r="R213" s="102"/>
      <c r="S213" s="102"/>
      <c r="T213" s="102"/>
      <c r="U213" s="102"/>
      <c r="V213" s="102"/>
      <c r="W213" s="102"/>
      <c r="X213" s="102"/>
      <c r="Y213" s="102"/>
      <c r="Z213" s="102"/>
    </row>
    <row r="214" spans="1:26" ht="12.75" customHeight="1">
      <c r="A214" s="8"/>
      <c r="B214" s="8"/>
      <c r="C214" s="7"/>
      <c r="D214" s="7"/>
      <c r="E214" s="7"/>
      <c r="F214" s="7"/>
      <c r="G214" s="7"/>
      <c r="H214" s="6"/>
      <c r="I214" s="7"/>
      <c r="J214" s="7"/>
      <c r="K214" s="36"/>
      <c r="L214" s="36"/>
      <c r="M214" s="36"/>
      <c r="N214" s="36"/>
      <c r="O214" s="36"/>
      <c r="P214" s="36"/>
      <c r="Q214" s="36"/>
      <c r="R214" s="102"/>
      <c r="S214" s="102"/>
      <c r="T214" s="102"/>
      <c r="U214" s="102"/>
      <c r="V214" s="102"/>
      <c r="W214" s="102"/>
      <c r="X214" s="102"/>
      <c r="Y214" s="102"/>
      <c r="Z214" s="102"/>
    </row>
    <row r="215" spans="1:26" ht="12.75" customHeight="1">
      <c r="A215" s="8"/>
      <c r="B215" s="8"/>
      <c r="C215" s="7"/>
      <c r="D215" s="7"/>
      <c r="E215" s="7"/>
      <c r="F215" s="7"/>
      <c r="G215" s="7"/>
      <c r="H215" s="6"/>
      <c r="I215" s="7"/>
      <c r="J215" s="7"/>
      <c r="K215" s="36"/>
      <c r="L215" s="36"/>
      <c r="M215" s="36"/>
      <c r="N215" s="36"/>
      <c r="O215" s="36"/>
      <c r="P215" s="36"/>
      <c r="Q215" s="36"/>
      <c r="R215" s="102"/>
      <c r="S215" s="102"/>
      <c r="T215" s="102"/>
      <c r="U215" s="102"/>
      <c r="V215" s="102"/>
      <c r="W215" s="102"/>
      <c r="X215" s="102"/>
      <c r="Y215" s="102"/>
      <c r="Z215" s="102"/>
    </row>
    <row r="216" spans="1:26" ht="12.75" customHeight="1">
      <c r="A216" s="8"/>
      <c r="B216" s="8"/>
      <c r="C216" s="7"/>
      <c r="D216" s="7"/>
      <c r="E216" s="7"/>
      <c r="F216" s="7"/>
      <c r="G216" s="7"/>
      <c r="H216" s="6"/>
      <c r="I216" s="7"/>
      <c r="J216" s="7"/>
      <c r="K216" s="36"/>
      <c r="L216" s="36"/>
      <c r="M216" s="36"/>
      <c r="N216" s="36"/>
      <c r="O216" s="36"/>
      <c r="P216" s="36"/>
      <c r="Q216" s="36"/>
      <c r="R216" s="102"/>
      <c r="S216" s="102"/>
      <c r="T216" s="102"/>
      <c r="U216" s="102"/>
      <c r="V216" s="102"/>
      <c r="W216" s="102"/>
      <c r="X216" s="102"/>
      <c r="Y216" s="102"/>
      <c r="Z216" s="102"/>
    </row>
    <row r="217" spans="1:26" ht="12.75" customHeight="1">
      <c r="A217" s="8"/>
      <c r="B217" s="8"/>
      <c r="C217" s="7"/>
      <c r="D217" s="7"/>
      <c r="E217" s="7"/>
      <c r="F217" s="7"/>
      <c r="G217" s="7"/>
      <c r="H217" s="6"/>
      <c r="I217" s="7"/>
      <c r="J217" s="7"/>
      <c r="K217" s="36"/>
      <c r="L217" s="36"/>
      <c r="M217" s="36"/>
      <c r="N217" s="36"/>
      <c r="O217" s="36"/>
      <c r="P217" s="36"/>
      <c r="Q217" s="36"/>
      <c r="R217" s="102"/>
      <c r="S217" s="102"/>
      <c r="T217" s="102"/>
      <c r="U217" s="102"/>
      <c r="V217" s="102"/>
      <c r="W217" s="102"/>
      <c r="X217" s="102"/>
      <c r="Y217" s="102"/>
      <c r="Z217" s="102"/>
    </row>
    <row r="218" spans="1:26" ht="12.75" customHeight="1">
      <c r="A218" s="8"/>
      <c r="B218" s="8"/>
      <c r="C218" s="7"/>
      <c r="D218" s="7"/>
      <c r="E218" s="7"/>
      <c r="F218" s="7"/>
      <c r="G218" s="7"/>
      <c r="H218" s="6"/>
      <c r="I218" s="7"/>
      <c r="J218" s="7"/>
      <c r="K218" s="36"/>
      <c r="L218" s="36"/>
      <c r="M218" s="36"/>
      <c r="N218" s="36"/>
      <c r="O218" s="36"/>
      <c r="P218" s="36"/>
      <c r="Q218" s="36"/>
      <c r="R218" s="102"/>
      <c r="S218" s="102"/>
      <c r="T218" s="102"/>
      <c r="U218" s="102"/>
      <c r="V218" s="102"/>
      <c r="W218" s="102"/>
      <c r="X218" s="102"/>
      <c r="Y218" s="102"/>
      <c r="Z218" s="102"/>
    </row>
    <row r="219" spans="1:26" ht="12.75" customHeight="1">
      <c r="A219" s="8"/>
      <c r="B219" s="8"/>
      <c r="C219" s="7"/>
      <c r="D219" s="7"/>
      <c r="E219" s="7"/>
      <c r="F219" s="7"/>
      <c r="G219" s="7"/>
      <c r="H219" s="6"/>
      <c r="I219" s="7"/>
      <c r="J219" s="7"/>
      <c r="K219" s="36"/>
      <c r="L219" s="36"/>
      <c r="M219" s="36"/>
      <c r="N219" s="36"/>
      <c r="O219" s="36"/>
      <c r="P219" s="36"/>
      <c r="Q219" s="36"/>
      <c r="R219" s="102"/>
      <c r="S219" s="102"/>
      <c r="T219" s="102"/>
      <c r="U219" s="102"/>
      <c r="V219" s="102"/>
      <c r="W219" s="102"/>
      <c r="X219" s="102"/>
      <c r="Y219" s="102"/>
      <c r="Z219" s="102"/>
    </row>
    <row r="220" spans="1:26" ht="12.75" customHeight="1">
      <c r="A220" s="8"/>
      <c r="B220" s="8"/>
      <c r="C220" s="7"/>
      <c r="D220" s="7"/>
      <c r="E220" s="7"/>
      <c r="F220" s="7"/>
      <c r="G220" s="7"/>
      <c r="H220" s="6"/>
      <c r="I220" s="7"/>
      <c r="J220" s="7"/>
      <c r="K220" s="36"/>
      <c r="L220" s="36"/>
      <c r="M220" s="36"/>
      <c r="N220" s="36"/>
      <c r="O220" s="36"/>
      <c r="P220" s="36"/>
      <c r="Q220" s="36"/>
      <c r="R220" s="102"/>
      <c r="S220" s="102"/>
      <c r="T220" s="102"/>
      <c r="U220" s="102"/>
      <c r="V220" s="102"/>
      <c r="W220" s="102"/>
      <c r="X220" s="102"/>
      <c r="Y220" s="102"/>
      <c r="Z220" s="102"/>
    </row>
    <row r="221" spans="1:26" ht="12.75" customHeight="1">
      <c r="A221" s="8"/>
      <c r="B221" s="8"/>
      <c r="C221" s="7"/>
      <c r="D221" s="7"/>
      <c r="E221" s="7"/>
      <c r="F221" s="7"/>
      <c r="G221" s="7"/>
      <c r="H221" s="6"/>
      <c r="I221" s="7"/>
      <c r="J221" s="7"/>
      <c r="K221" s="36"/>
      <c r="L221" s="36"/>
      <c r="M221" s="36"/>
      <c r="N221" s="36"/>
      <c r="O221" s="36"/>
      <c r="P221" s="36"/>
      <c r="Q221" s="36"/>
      <c r="R221" s="102"/>
      <c r="S221" s="102"/>
      <c r="T221" s="102"/>
      <c r="U221" s="102"/>
      <c r="V221" s="102"/>
      <c r="W221" s="102"/>
      <c r="X221" s="102"/>
      <c r="Y221" s="102"/>
      <c r="Z221" s="102"/>
    </row>
    <row r="222" spans="1:26" ht="12.75" customHeight="1">
      <c r="A222" s="8"/>
      <c r="B222" s="8"/>
      <c r="C222" s="7"/>
      <c r="D222" s="7"/>
      <c r="E222" s="7"/>
      <c r="F222" s="7"/>
      <c r="G222" s="7"/>
      <c r="H222" s="6"/>
      <c r="I222" s="7"/>
      <c r="J222" s="7"/>
      <c r="K222" s="36"/>
      <c r="L222" s="36"/>
      <c r="M222" s="36"/>
      <c r="N222" s="36"/>
      <c r="O222" s="36"/>
      <c r="P222" s="36"/>
      <c r="Q222" s="36"/>
      <c r="R222" s="102"/>
      <c r="S222" s="102"/>
      <c r="T222" s="102"/>
      <c r="U222" s="102"/>
      <c r="V222" s="102"/>
      <c r="W222" s="102"/>
      <c r="X222" s="102"/>
      <c r="Y222" s="102"/>
      <c r="Z222" s="102"/>
    </row>
    <row r="223" spans="1:26" ht="12.75" customHeight="1">
      <c r="A223" s="8"/>
      <c r="B223" s="8"/>
      <c r="C223" s="7"/>
      <c r="D223" s="7"/>
      <c r="E223" s="7"/>
      <c r="F223" s="7"/>
      <c r="G223" s="7"/>
      <c r="H223" s="6"/>
      <c r="I223" s="7"/>
      <c r="J223" s="7"/>
      <c r="K223" s="36"/>
      <c r="L223" s="36"/>
      <c r="M223" s="36"/>
      <c r="N223" s="36"/>
      <c r="O223" s="36"/>
      <c r="P223" s="36"/>
      <c r="Q223" s="36"/>
      <c r="R223" s="102"/>
      <c r="S223" s="102"/>
      <c r="T223" s="102"/>
      <c r="U223" s="102"/>
      <c r="V223" s="102"/>
      <c r="W223" s="102"/>
      <c r="X223" s="102"/>
      <c r="Y223" s="102"/>
      <c r="Z223" s="102"/>
    </row>
    <row r="224" spans="1:26" ht="12.75" customHeight="1">
      <c r="A224" s="8"/>
      <c r="B224" s="8"/>
      <c r="C224" s="7"/>
      <c r="D224" s="7"/>
      <c r="E224" s="7"/>
      <c r="F224" s="7"/>
      <c r="G224" s="7"/>
      <c r="H224" s="6"/>
      <c r="I224" s="7"/>
      <c r="J224" s="7"/>
      <c r="K224" s="36"/>
      <c r="L224" s="36"/>
      <c r="M224" s="36"/>
      <c r="N224" s="36"/>
      <c r="O224" s="36"/>
      <c r="P224" s="36"/>
      <c r="Q224" s="36"/>
      <c r="R224" s="102"/>
      <c r="S224" s="102"/>
      <c r="T224" s="102"/>
      <c r="U224" s="102"/>
      <c r="V224" s="102"/>
      <c r="W224" s="102"/>
      <c r="X224" s="102"/>
      <c r="Y224" s="102"/>
      <c r="Z224" s="102"/>
    </row>
    <row r="225" spans="1:26" ht="12.75" customHeight="1">
      <c r="A225" s="8"/>
      <c r="B225" s="8"/>
      <c r="C225" s="7"/>
      <c r="D225" s="7"/>
      <c r="E225" s="7"/>
      <c r="F225" s="7"/>
      <c r="G225" s="7"/>
      <c r="H225" s="6"/>
      <c r="I225" s="7"/>
      <c r="J225" s="7"/>
      <c r="K225" s="36"/>
      <c r="L225" s="36"/>
      <c r="M225" s="36"/>
      <c r="N225" s="36"/>
      <c r="O225" s="36"/>
      <c r="P225" s="36"/>
      <c r="Q225" s="36"/>
      <c r="R225" s="102"/>
      <c r="S225" s="102"/>
      <c r="T225" s="102"/>
      <c r="U225" s="102"/>
      <c r="V225" s="102"/>
      <c r="W225" s="102"/>
      <c r="X225" s="102"/>
      <c r="Y225" s="102"/>
      <c r="Z225" s="102"/>
    </row>
    <row r="226" spans="1:26" ht="12.75" customHeight="1">
      <c r="A226" s="8"/>
      <c r="B226" s="8"/>
      <c r="C226" s="7"/>
      <c r="D226" s="7"/>
      <c r="E226" s="7"/>
      <c r="F226" s="7"/>
      <c r="G226" s="7"/>
      <c r="H226" s="6"/>
      <c r="I226" s="7"/>
      <c r="J226" s="7"/>
      <c r="K226" s="36"/>
      <c r="L226" s="36"/>
      <c r="M226" s="36"/>
      <c r="N226" s="36"/>
      <c r="O226" s="36"/>
      <c r="P226" s="36"/>
      <c r="Q226" s="36"/>
      <c r="R226" s="102"/>
      <c r="S226" s="102"/>
      <c r="T226" s="102"/>
      <c r="U226" s="102"/>
      <c r="V226" s="102"/>
      <c r="W226" s="102"/>
      <c r="X226" s="102"/>
      <c r="Y226" s="102"/>
      <c r="Z226" s="102"/>
    </row>
    <row r="227" spans="1:26" ht="12.75" customHeight="1">
      <c r="A227" s="8"/>
      <c r="B227" s="8"/>
      <c r="C227" s="7"/>
      <c r="D227" s="7"/>
      <c r="E227" s="7"/>
      <c r="F227" s="7"/>
      <c r="G227" s="7"/>
      <c r="H227" s="6"/>
      <c r="I227" s="7"/>
      <c r="J227" s="7"/>
      <c r="K227" s="36"/>
      <c r="L227" s="36"/>
      <c r="M227" s="36"/>
      <c r="N227" s="36"/>
      <c r="O227" s="36"/>
      <c r="P227" s="36"/>
      <c r="Q227" s="36"/>
      <c r="R227" s="102"/>
      <c r="S227" s="102"/>
      <c r="T227" s="102"/>
      <c r="U227" s="102"/>
      <c r="V227" s="102"/>
      <c r="W227" s="102"/>
      <c r="X227" s="102"/>
      <c r="Y227" s="102"/>
      <c r="Z227" s="102"/>
    </row>
    <row r="228" spans="1:26" ht="12.75" customHeight="1">
      <c r="A228" s="8"/>
      <c r="B228" s="8"/>
      <c r="C228" s="7"/>
      <c r="D228" s="7"/>
      <c r="E228" s="7"/>
      <c r="F228" s="7"/>
      <c r="G228" s="7"/>
      <c r="H228" s="6"/>
      <c r="I228" s="7"/>
      <c r="J228" s="7"/>
      <c r="K228" s="36"/>
      <c r="L228" s="36"/>
      <c r="M228" s="36"/>
      <c r="N228" s="36"/>
      <c r="O228" s="36"/>
      <c r="P228" s="36"/>
      <c r="Q228" s="36"/>
      <c r="R228" s="102"/>
      <c r="S228" s="102"/>
      <c r="T228" s="102"/>
      <c r="U228" s="102"/>
      <c r="V228" s="102"/>
      <c r="W228" s="102"/>
      <c r="X228" s="102"/>
      <c r="Y228" s="102"/>
      <c r="Z228" s="102"/>
    </row>
    <row r="229" spans="1:26" ht="12.75" customHeight="1">
      <c r="A229" s="8"/>
      <c r="B229" s="8"/>
      <c r="C229" s="7"/>
      <c r="D229" s="7"/>
      <c r="E229" s="7"/>
      <c r="F229" s="7"/>
      <c r="G229" s="7"/>
      <c r="H229" s="6"/>
      <c r="I229" s="7"/>
      <c r="J229" s="7"/>
      <c r="K229" s="36"/>
      <c r="L229" s="36"/>
      <c r="M229" s="36"/>
      <c r="N229" s="36"/>
      <c r="O229" s="36"/>
      <c r="P229" s="36"/>
      <c r="Q229" s="36"/>
      <c r="R229" s="102"/>
      <c r="S229" s="102"/>
      <c r="T229" s="102"/>
      <c r="U229" s="102"/>
      <c r="V229" s="102"/>
      <c r="W229" s="102"/>
      <c r="X229" s="102"/>
      <c r="Y229" s="102"/>
      <c r="Z229" s="102"/>
    </row>
    <row r="230" spans="1:26" ht="12.75" customHeight="1">
      <c r="A230" s="8"/>
      <c r="B230" s="8"/>
      <c r="C230" s="7"/>
      <c r="D230" s="7"/>
      <c r="E230" s="7"/>
      <c r="F230" s="7"/>
      <c r="G230" s="7"/>
      <c r="H230" s="6"/>
      <c r="I230" s="7"/>
      <c r="J230" s="7"/>
      <c r="K230" s="36"/>
      <c r="L230" s="36"/>
      <c r="M230" s="36"/>
      <c r="N230" s="36"/>
      <c r="O230" s="36"/>
      <c r="P230" s="36"/>
      <c r="Q230" s="36"/>
      <c r="R230" s="102"/>
      <c r="S230" s="102"/>
      <c r="T230" s="102"/>
      <c r="U230" s="102"/>
      <c r="V230" s="102"/>
      <c r="W230" s="102"/>
      <c r="X230" s="102"/>
      <c r="Y230" s="102"/>
      <c r="Z230" s="102"/>
    </row>
    <row r="231" spans="1:26" ht="12.75" customHeight="1">
      <c r="A231" s="8"/>
      <c r="B231" s="8"/>
      <c r="C231" s="7"/>
      <c r="D231" s="7"/>
      <c r="E231" s="7"/>
      <c r="F231" s="7"/>
      <c r="G231" s="7"/>
      <c r="H231" s="6"/>
      <c r="I231" s="7"/>
      <c r="J231" s="7"/>
      <c r="K231" s="36"/>
      <c r="L231" s="36"/>
      <c r="M231" s="36"/>
      <c r="N231" s="36"/>
      <c r="O231" s="36"/>
      <c r="P231" s="36"/>
      <c r="Q231" s="36"/>
      <c r="R231" s="102"/>
      <c r="S231" s="102"/>
      <c r="T231" s="102"/>
      <c r="U231" s="102"/>
      <c r="V231" s="102"/>
      <c r="W231" s="102"/>
      <c r="X231" s="102"/>
      <c r="Y231" s="102"/>
      <c r="Z231" s="102"/>
    </row>
    <row r="232" spans="1:26" ht="12.75" customHeight="1">
      <c r="A232" s="8"/>
      <c r="B232" s="8"/>
      <c r="C232" s="7"/>
      <c r="D232" s="7"/>
      <c r="E232" s="7"/>
      <c r="F232" s="7"/>
      <c r="G232" s="7"/>
      <c r="H232" s="6"/>
      <c r="I232" s="7"/>
      <c r="J232" s="7"/>
      <c r="K232" s="36"/>
      <c r="L232" s="36"/>
      <c r="M232" s="36"/>
      <c r="N232" s="36"/>
      <c r="O232" s="36"/>
      <c r="P232" s="36"/>
      <c r="Q232" s="36"/>
      <c r="R232" s="102"/>
      <c r="S232" s="102"/>
      <c r="T232" s="102"/>
      <c r="U232" s="102"/>
      <c r="V232" s="102"/>
      <c r="W232" s="102"/>
      <c r="X232" s="102"/>
      <c r="Y232" s="102"/>
      <c r="Z232" s="102"/>
    </row>
    <row r="233" spans="1:26" ht="12.75" customHeight="1">
      <c r="A233" s="8"/>
      <c r="B233" s="8"/>
      <c r="C233" s="7"/>
      <c r="D233" s="7"/>
      <c r="E233" s="7"/>
      <c r="F233" s="7"/>
      <c r="G233" s="7"/>
      <c r="H233" s="6"/>
      <c r="I233" s="7"/>
      <c r="J233" s="7"/>
      <c r="K233" s="36"/>
      <c r="L233" s="36"/>
      <c r="M233" s="36"/>
      <c r="N233" s="36"/>
      <c r="O233" s="36"/>
      <c r="P233" s="36"/>
      <c r="Q233" s="36"/>
      <c r="R233" s="102"/>
      <c r="S233" s="102"/>
      <c r="T233" s="102"/>
      <c r="U233" s="102"/>
      <c r="V233" s="102"/>
      <c r="W233" s="102"/>
      <c r="X233" s="102"/>
      <c r="Y233" s="102"/>
      <c r="Z233" s="102"/>
    </row>
    <row r="234" spans="1:26" ht="12.75" customHeight="1">
      <c r="A234" s="8"/>
      <c r="B234" s="8"/>
      <c r="C234" s="7"/>
      <c r="D234" s="7"/>
      <c r="E234" s="7"/>
      <c r="F234" s="7"/>
      <c r="G234" s="7"/>
      <c r="H234" s="6"/>
      <c r="I234" s="7"/>
      <c r="J234" s="7"/>
      <c r="K234" s="36"/>
      <c r="L234" s="36"/>
      <c r="M234" s="36"/>
      <c r="N234" s="36"/>
      <c r="O234" s="36"/>
      <c r="P234" s="36"/>
      <c r="Q234" s="36"/>
      <c r="R234" s="102"/>
      <c r="S234" s="102"/>
      <c r="T234" s="102"/>
      <c r="U234" s="102"/>
      <c r="V234" s="102"/>
      <c r="W234" s="102"/>
      <c r="X234" s="102"/>
      <c r="Y234" s="102"/>
      <c r="Z234" s="102"/>
    </row>
    <row r="235" spans="1:26" ht="12.75" customHeight="1">
      <c r="A235" s="8"/>
      <c r="B235" s="8"/>
      <c r="C235" s="7"/>
      <c r="D235" s="7"/>
      <c r="E235" s="7"/>
      <c r="F235" s="7"/>
      <c r="G235" s="7"/>
      <c r="H235" s="6"/>
      <c r="I235" s="7"/>
      <c r="J235" s="7"/>
      <c r="K235" s="36"/>
      <c r="L235" s="36"/>
      <c r="M235" s="36"/>
      <c r="N235" s="36"/>
      <c r="O235" s="36"/>
      <c r="P235" s="36"/>
      <c r="Q235" s="36"/>
      <c r="R235" s="102"/>
      <c r="S235" s="102"/>
      <c r="T235" s="102"/>
      <c r="U235" s="102"/>
      <c r="V235" s="102"/>
      <c r="W235" s="102"/>
      <c r="X235" s="102"/>
      <c r="Y235" s="102"/>
      <c r="Z235" s="102"/>
    </row>
    <row r="236" spans="1:26" ht="12.75" customHeight="1">
      <c r="A236" s="8"/>
      <c r="B236" s="8"/>
      <c r="C236" s="7"/>
      <c r="D236" s="7"/>
      <c r="E236" s="7"/>
      <c r="F236" s="7"/>
      <c r="G236" s="7"/>
      <c r="H236" s="6"/>
      <c r="I236" s="7"/>
      <c r="J236" s="7"/>
      <c r="K236" s="36"/>
      <c r="L236" s="36"/>
      <c r="M236" s="36"/>
      <c r="N236" s="36"/>
      <c r="O236" s="36"/>
      <c r="P236" s="36"/>
      <c r="Q236" s="36"/>
      <c r="R236" s="102"/>
      <c r="S236" s="102"/>
      <c r="T236" s="102"/>
      <c r="U236" s="102"/>
      <c r="V236" s="102"/>
      <c r="W236" s="102"/>
      <c r="X236" s="102"/>
      <c r="Y236" s="102"/>
      <c r="Z236" s="102"/>
    </row>
    <row r="237" spans="1:26" ht="12.75" customHeight="1">
      <c r="A237" s="8"/>
      <c r="B237" s="8"/>
      <c r="C237" s="7"/>
      <c r="D237" s="7"/>
      <c r="E237" s="7"/>
      <c r="F237" s="7"/>
      <c r="G237" s="7"/>
      <c r="H237" s="6"/>
      <c r="I237" s="7"/>
      <c r="J237" s="7"/>
      <c r="K237" s="36"/>
      <c r="L237" s="36"/>
      <c r="M237" s="36"/>
      <c r="N237" s="36"/>
      <c r="O237" s="36"/>
      <c r="P237" s="36"/>
      <c r="Q237" s="36"/>
      <c r="R237" s="102"/>
      <c r="S237" s="102"/>
      <c r="T237" s="102"/>
      <c r="U237" s="102"/>
      <c r="V237" s="102"/>
      <c r="W237" s="102"/>
      <c r="X237" s="102"/>
      <c r="Y237" s="102"/>
      <c r="Z237" s="102"/>
    </row>
    <row r="238" spans="1:26" ht="12.75" customHeight="1">
      <c r="A238" s="8"/>
      <c r="B238" s="8"/>
      <c r="C238" s="7"/>
      <c r="D238" s="7"/>
      <c r="E238" s="7"/>
      <c r="F238" s="7"/>
      <c r="G238" s="7"/>
      <c r="H238" s="6"/>
      <c r="I238" s="7"/>
      <c r="J238" s="7"/>
      <c r="K238" s="36"/>
      <c r="L238" s="36"/>
      <c r="M238" s="36"/>
      <c r="N238" s="36"/>
      <c r="O238" s="36"/>
      <c r="P238" s="36"/>
      <c r="Q238" s="36"/>
      <c r="R238" s="102"/>
      <c r="S238" s="102"/>
      <c r="T238" s="102"/>
      <c r="U238" s="102"/>
      <c r="V238" s="102"/>
      <c r="W238" s="102"/>
      <c r="X238" s="102"/>
      <c r="Y238" s="102"/>
      <c r="Z238" s="102"/>
    </row>
    <row r="239" spans="1:26" ht="12.75" customHeight="1">
      <c r="A239" s="8"/>
      <c r="B239" s="8"/>
      <c r="C239" s="7"/>
      <c r="D239" s="7"/>
      <c r="E239" s="7"/>
      <c r="F239" s="7"/>
      <c r="G239" s="7"/>
      <c r="H239" s="6"/>
      <c r="I239" s="7"/>
      <c r="J239" s="7"/>
      <c r="K239" s="36"/>
      <c r="L239" s="36"/>
      <c r="M239" s="36"/>
      <c r="N239" s="36"/>
      <c r="O239" s="36"/>
      <c r="P239" s="36"/>
      <c r="Q239" s="36"/>
      <c r="R239" s="102"/>
      <c r="S239" s="102"/>
      <c r="T239" s="102"/>
      <c r="U239" s="102"/>
      <c r="V239" s="102"/>
      <c r="W239" s="102"/>
      <c r="X239" s="102"/>
      <c r="Y239" s="102"/>
      <c r="Z239" s="102"/>
    </row>
    <row r="240" spans="1:26" ht="12.75" customHeight="1">
      <c r="A240" s="8"/>
      <c r="B240" s="8"/>
      <c r="C240" s="7"/>
      <c r="D240" s="7"/>
      <c r="E240" s="7"/>
      <c r="F240" s="7"/>
      <c r="G240" s="7"/>
      <c r="H240" s="6"/>
      <c r="I240" s="7"/>
      <c r="J240" s="7"/>
      <c r="K240" s="36"/>
      <c r="L240" s="36"/>
      <c r="M240" s="36"/>
      <c r="N240" s="36"/>
      <c r="O240" s="36"/>
      <c r="P240" s="36"/>
      <c r="Q240" s="36"/>
      <c r="R240" s="102"/>
      <c r="S240" s="102"/>
      <c r="T240" s="102"/>
      <c r="U240" s="102"/>
      <c r="V240" s="102"/>
      <c r="W240" s="102"/>
      <c r="X240" s="102"/>
      <c r="Y240" s="102"/>
      <c r="Z240" s="102"/>
    </row>
    <row r="241" spans="1:26" ht="12.75" customHeight="1">
      <c r="A241" s="8"/>
      <c r="B241" s="8"/>
      <c r="C241" s="7"/>
      <c r="D241" s="7"/>
      <c r="E241" s="7"/>
      <c r="F241" s="7"/>
      <c r="G241" s="7"/>
      <c r="H241" s="6"/>
      <c r="I241" s="7"/>
      <c r="J241" s="7"/>
      <c r="K241" s="36"/>
      <c r="L241" s="36"/>
      <c r="M241" s="36"/>
      <c r="N241" s="36"/>
      <c r="O241" s="36"/>
      <c r="P241" s="36"/>
      <c r="Q241" s="36"/>
      <c r="R241" s="102"/>
      <c r="S241" s="102"/>
      <c r="T241" s="102"/>
      <c r="U241" s="102"/>
      <c r="V241" s="102"/>
      <c r="W241" s="102"/>
      <c r="X241" s="102"/>
      <c r="Y241" s="102"/>
      <c r="Z241" s="102"/>
    </row>
    <row r="242" spans="1:26" ht="12.75" customHeight="1">
      <c r="A242" s="8"/>
      <c r="B242" s="8"/>
      <c r="C242" s="7"/>
      <c r="D242" s="7"/>
      <c r="E242" s="7"/>
      <c r="F242" s="7"/>
      <c r="G242" s="7"/>
      <c r="H242" s="6"/>
      <c r="I242" s="7"/>
      <c r="J242" s="7"/>
      <c r="K242" s="36"/>
      <c r="L242" s="36"/>
      <c r="M242" s="36"/>
      <c r="N242" s="36"/>
      <c r="O242" s="36"/>
      <c r="P242" s="36"/>
      <c r="Q242" s="36"/>
      <c r="R242" s="102"/>
      <c r="S242" s="102"/>
      <c r="T242" s="102"/>
      <c r="U242" s="102"/>
      <c r="V242" s="102"/>
      <c r="W242" s="102"/>
      <c r="X242" s="102"/>
      <c r="Y242" s="102"/>
      <c r="Z242" s="102"/>
    </row>
    <row r="243" spans="1:26" ht="12.75" customHeight="1">
      <c r="A243" s="8"/>
      <c r="B243" s="8"/>
      <c r="C243" s="7"/>
      <c r="D243" s="7"/>
      <c r="E243" s="7"/>
      <c r="F243" s="7"/>
      <c r="G243" s="7"/>
      <c r="H243" s="6"/>
      <c r="I243" s="7"/>
      <c r="J243" s="7"/>
      <c r="K243" s="36"/>
      <c r="L243" s="36"/>
      <c r="M243" s="36"/>
      <c r="N243" s="36"/>
      <c r="O243" s="36"/>
      <c r="P243" s="36"/>
      <c r="Q243" s="36"/>
      <c r="R243" s="102"/>
      <c r="S243" s="102"/>
      <c r="T243" s="102"/>
      <c r="U243" s="102"/>
      <c r="V243" s="102"/>
      <c r="W243" s="102"/>
      <c r="X243" s="102"/>
      <c r="Y243" s="102"/>
      <c r="Z243" s="102"/>
    </row>
    <row r="244" spans="1:26" ht="12.75" customHeight="1">
      <c r="A244" s="8"/>
      <c r="B244" s="8"/>
      <c r="C244" s="7"/>
      <c r="D244" s="7"/>
      <c r="E244" s="7"/>
      <c r="F244" s="7"/>
      <c r="G244" s="7"/>
      <c r="H244" s="6"/>
      <c r="I244" s="7"/>
      <c r="J244" s="7"/>
      <c r="K244" s="36"/>
      <c r="L244" s="36"/>
      <c r="M244" s="36"/>
      <c r="N244" s="36"/>
      <c r="O244" s="36"/>
      <c r="P244" s="36"/>
      <c r="Q244" s="36"/>
      <c r="R244" s="102"/>
      <c r="S244" s="102"/>
      <c r="T244" s="102"/>
      <c r="U244" s="102"/>
      <c r="V244" s="102"/>
      <c r="W244" s="102"/>
      <c r="X244" s="102"/>
      <c r="Y244" s="102"/>
      <c r="Z244" s="102"/>
    </row>
    <row r="245" spans="1:26" ht="12.75" customHeight="1">
      <c r="A245" s="8"/>
      <c r="B245" s="8"/>
      <c r="C245" s="7"/>
      <c r="D245" s="7"/>
      <c r="E245" s="7"/>
      <c r="F245" s="7"/>
      <c r="G245" s="7"/>
      <c r="H245" s="6"/>
      <c r="I245" s="7"/>
      <c r="J245" s="7"/>
      <c r="K245" s="36"/>
      <c r="L245" s="36"/>
      <c r="M245" s="36"/>
      <c r="N245" s="36"/>
      <c r="O245" s="36"/>
      <c r="P245" s="36"/>
      <c r="Q245" s="36"/>
      <c r="R245" s="102"/>
      <c r="S245" s="102"/>
      <c r="T245" s="102"/>
      <c r="U245" s="102"/>
      <c r="V245" s="102"/>
      <c r="W245" s="102"/>
      <c r="X245" s="102"/>
      <c r="Y245" s="102"/>
      <c r="Z245" s="102"/>
    </row>
    <row r="246" spans="1:26" ht="12.75" customHeight="1">
      <c r="A246" s="8"/>
      <c r="B246" s="8"/>
      <c r="C246" s="7"/>
      <c r="D246" s="7"/>
      <c r="E246" s="7"/>
      <c r="F246" s="7"/>
      <c r="G246" s="7"/>
      <c r="H246" s="6"/>
      <c r="I246" s="7"/>
      <c r="J246" s="7"/>
      <c r="K246" s="36"/>
      <c r="L246" s="36"/>
      <c r="M246" s="36"/>
      <c r="N246" s="36"/>
      <c r="O246" s="36"/>
      <c r="P246" s="36"/>
      <c r="Q246" s="36"/>
      <c r="R246" s="102"/>
      <c r="S246" s="102"/>
      <c r="T246" s="102"/>
      <c r="U246" s="102"/>
      <c r="V246" s="102"/>
      <c r="W246" s="102"/>
      <c r="X246" s="102"/>
      <c r="Y246" s="102"/>
      <c r="Z246" s="102"/>
    </row>
    <row r="247" spans="1:26" ht="12.75" customHeight="1">
      <c r="A247" s="8"/>
      <c r="B247" s="8"/>
      <c r="C247" s="7"/>
      <c r="D247" s="7"/>
      <c r="E247" s="7"/>
      <c r="F247" s="7"/>
      <c r="G247" s="7"/>
      <c r="H247" s="6"/>
      <c r="I247" s="7"/>
      <c r="J247" s="7"/>
      <c r="K247" s="36"/>
      <c r="L247" s="36"/>
      <c r="M247" s="36"/>
      <c r="N247" s="36"/>
      <c r="O247" s="36"/>
      <c r="P247" s="36"/>
      <c r="Q247" s="36"/>
      <c r="R247" s="102"/>
      <c r="S247" s="102"/>
      <c r="T247" s="102"/>
      <c r="U247" s="102"/>
      <c r="V247" s="102"/>
      <c r="W247" s="102"/>
      <c r="X247" s="102"/>
      <c r="Y247" s="102"/>
      <c r="Z247" s="102"/>
    </row>
    <row r="248" spans="1:26" ht="12.75" customHeight="1">
      <c r="A248" s="8"/>
      <c r="B248" s="8"/>
      <c r="C248" s="7"/>
      <c r="D248" s="7"/>
      <c r="E248" s="7"/>
      <c r="F248" s="7"/>
      <c r="G248" s="7"/>
      <c r="H248" s="6"/>
      <c r="I248" s="7"/>
      <c r="J248" s="7"/>
      <c r="K248" s="36"/>
      <c r="L248" s="36"/>
      <c r="M248" s="36"/>
      <c r="N248" s="36"/>
      <c r="O248" s="36"/>
      <c r="P248" s="36"/>
      <c r="Q248" s="36"/>
      <c r="R248" s="102"/>
      <c r="S248" s="102"/>
      <c r="T248" s="102"/>
      <c r="U248" s="102"/>
      <c r="V248" s="102"/>
      <c r="W248" s="102"/>
      <c r="X248" s="102"/>
      <c r="Y248" s="102"/>
      <c r="Z248" s="102"/>
    </row>
    <row r="249" spans="1:26" ht="12.75" customHeight="1">
      <c r="A249" s="8"/>
      <c r="B249" s="8"/>
      <c r="C249" s="7"/>
      <c r="D249" s="7"/>
      <c r="E249" s="7"/>
      <c r="F249" s="7"/>
      <c r="G249" s="7"/>
      <c r="H249" s="6"/>
      <c r="I249" s="7"/>
      <c r="J249" s="7"/>
      <c r="K249" s="36"/>
      <c r="L249" s="36"/>
      <c r="M249" s="36"/>
      <c r="N249" s="36"/>
      <c r="O249" s="36"/>
      <c r="P249" s="36"/>
      <c r="Q249" s="36"/>
      <c r="R249" s="102"/>
      <c r="S249" s="102"/>
      <c r="T249" s="102"/>
      <c r="U249" s="102"/>
      <c r="V249" s="102"/>
      <c r="W249" s="102"/>
      <c r="X249" s="102"/>
      <c r="Y249" s="102"/>
      <c r="Z249" s="102"/>
    </row>
    <row r="250" spans="1:26" ht="12.75" customHeight="1">
      <c r="A250" s="8"/>
      <c r="B250" s="8"/>
      <c r="C250" s="7"/>
      <c r="D250" s="7"/>
      <c r="E250" s="7"/>
      <c r="F250" s="7"/>
      <c r="G250" s="7"/>
      <c r="H250" s="6"/>
      <c r="I250" s="7"/>
      <c r="J250" s="7"/>
      <c r="K250" s="36"/>
      <c r="L250" s="36"/>
      <c r="M250" s="36"/>
      <c r="N250" s="36"/>
      <c r="O250" s="36"/>
      <c r="P250" s="36"/>
      <c r="Q250" s="36"/>
      <c r="R250" s="102"/>
      <c r="S250" s="102"/>
      <c r="T250" s="102"/>
      <c r="U250" s="102"/>
      <c r="V250" s="102"/>
      <c r="W250" s="102"/>
      <c r="X250" s="102"/>
      <c r="Y250" s="102"/>
      <c r="Z250" s="102"/>
    </row>
    <row r="251" spans="1:26" ht="12.75" customHeight="1">
      <c r="A251" s="8"/>
      <c r="B251" s="8"/>
      <c r="C251" s="7"/>
      <c r="D251" s="7"/>
      <c r="E251" s="7"/>
      <c r="F251" s="7"/>
      <c r="G251" s="7"/>
      <c r="H251" s="6"/>
      <c r="I251" s="7"/>
      <c r="J251" s="7"/>
      <c r="K251" s="36"/>
      <c r="L251" s="36"/>
      <c r="M251" s="36"/>
      <c r="N251" s="36"/>
      <c r="O251" s="36"/>
      <c r="P251" s="36"/>
      <c r="Q251" s="36"/>
      <c r="R251" s="102"/>
      <c r="S251" s="102"/>
      <c r="T251" s="102"/>
      <c r="U251" s="102"/>
      <c r="V251" s="102"/>
      <c r="W251" s="102"/>
      <c r="X251" s="102"/>
      <c r="Y251" s="102"/>
      <c r="Z251" s="102"/>
    </row>
    <row r="252" spans="1:26" ht="12.75" customHeight="1">
      <c r="A252" s="8"/>
      <c r="B252" s="8"/>
      <c r="C252" s="7"/>
      <c r="D252" s="7"/>
      <c r="E252" s="7"/>
      <c r="F252" s="7"/>
      <c r="G252" s="7"/>
      <c r="H252" s="6"/>
      <c r="I252" s="7"/>
      <c r="J252" s="7"/>
      <c r="K252" s="36"/>
      <c r="L252" s="36"/>
      <c r="M252" s="36"/>
      <c r="N252" s="36"/>
      <c r="O252" s="36"/>
      <c r="P252" s="36"/>
      <c r="Q252" s="36"/>
      <c r="R252" s="102"/>
      <c r="S252" s="102"/>
      <c r="T252" s="102"/>
      <c r="U252" s="102"/>
      <c r="V252" s="102"/>
      <c r="W252" s="102"/>
      <c r="X252" s="102"/>
      <c r="Y252" s="102"/>
      <c r="Z252" s="102"/>
    </row>
    <row r="253" spans="1:26" ht="12.75" customHeight="1">
      <c r="A253" s="8"/>
      <c r="B253" s="8"/>
      <c r="C253" s="7"/>
      <c r="D253" s="7"/>
      <c r="E253" s="7"/>
      <c r="F253" s="7"/>
      <c r="G253" s="7"/>
      <c r="H253" s="6"/>
      <c r="I253" s="7"/>
      <c r="J253" s="7"/>
      <c r="K253" s="36"/>
      <c r="L253" s="36"/>
      <c r="M253" s="36"/>
      <c r="N253" s="36"/>
      <c r="O253" s="36"/>
      <c r="P253" s="36"/>
      <c r="Q253" s="36"/>
      <c r="R253" s="102"/>
      <c r="S253" s="102"/>
      <c r="T253" s="102"/>
      <c r="U253" s="102"/>
      <c r="V253" s="102"/>
      <c r="W253" s="102"/>
      <c r="X253" s="102"/>
      <c r="Y253" s="102"/>
      <c r="Z253" s="102"/>
    </row>
    <row r="254" spans="1:26" ht="12.75" customHeight="1">
      <c r="A254" s="8"/>
      <c r="B254" s="8"/>
      <c r="C254" s="7"/>
      <c r="D254" s="7"/>
      <c r="E254" s="7"/>
      <c r="F254" s="7"/>
      <c r="G254" s="7"/>
      <c r="H254" s="6"/>
      <c r="I254" s="7"/>
      <c r="J254" s="7"/>
      <c r="K254" s="36"/>
      <c r="L254" s="36"/>
      <c r="M254" s="36"/>
      <c r="N254" s="36"/>
      <c r="O254" s="36"/>
      <c r="P254" s="36"/>
      <c r="Q254" s="36"/>
      <c r="R254" s="102"/>
      <c r="S254" s="102"/>
      <c r="T254" s="102"/>
      <c r="U254" s="102"/>
      <c r="V254" s="102"/>
      <c r="W254" s="102"/>
      <c r="X254" s="102"/>
      <c r="Y254" s="102"/>
      <c r="Z254" s="102"/>
    </row>
    <row r="255" spans="1:26" ht="12.75" customHeight="1">
      <c r="A255" s="8"/>
      <c r="B255" s="8"/>
      <c r="C255" s="7"/>
      <c r="D255" s="7"/>
      <c r="E255" s="7"/>
      <c r="F255" s="7"/>
      <c r="G255" s="7"/>
      <c r="H255" s="6"/>
      <c r="I255" s="7"/>
      <c r="J255" s="7"/>
      <c r="K255" s="36"/>
      <c r="L255" s="36"/>
      <c r="M255" s="36"/>
      <c r="N255" s="36"/>
      <c r="O255" s="36"/>
      <c r="P255" s="36"/>
      <c r="Q255" s="36"/>
      <c r="R255" s="102"/>
      <c r="S255" s="102"/>
      <c r="T255" s="102"/>
      <c r="U255" s="102"/>
      <c r="V255" s="102"/>
      <c r="W255" s="102"/>
      <c r="X255" s="102"/>
      <c r="Y255" s="102"/>
      <c r="Z255" s="102"/>
    </row>
    <row r="256" spans="1:26" ht="12.75" customHeight="1">
      <c r="A256" s="8"/>
      <c r="B256" s="8"/>
      <c r="C256" s="7"/>
      <c r="D256" s="7"/>
      <c r="E256" s="7"/>
      <c r="F256" s="7"/>
      <c r="G256" s="7"/>
      <c r="H256" s="6"/>
      <c r="I256" s="7"/>
      <c r="J256" s="7"/>
      <c r="K256" s="36"/>
      <c r="L256" s="36"/>
      <c r="M256" s="36"/>
      <c r="N256" s="36"/>
      <c r="O256" s="36"/>
      <c r="P256" s="36"/>
      <c r="Q256" s="36"/>
      <c r="R256" s="102"/>
      <c r="S256" s="102"/>
      <c r="T256" s="102"/>
      <c r="U256" s="102"/>
      <c r="V256" s="102"/>
      <c r="W256" s="102"/>
      <c r="X256" s="102"/>
      <c r="Y256" s="102"/>
      <c r="Z256" s="102"/>
    </row>
    <row r="257" spans="1:26" ht="12.75" customHeight="1">
      <c r="A257" s="8"/>
      <c r="B257" s="8"/>
      <c r="C257" s="7"/>
      <c r="D257" s="7"/>
      <c r="E257" s="7"/>
      <c r="F257" s="7"/>
      <c r="G257" s="7"/>
      <c r="H257" s="6"/>
      <c r="I257" s="7"/>
      <c r="J257" s="7"/>
      <c r="K257" s="36"/>
      <c r="L257" s="36"/>
      <c r="M257" s="36"/>
      <c r="N257" s="36"/>
      <c r="O257" s="36"/>
      <c r="P257" s="36"/>
      <c r="Q257" s="36"/>
      <c r="R257" s="102"/>
      <c r="S257" s="102"/>
      <c r="T257" s="102"/>
      <c r="U257" s="102"/>
      <c r="V257" s="102"/>
      <c r="W257" s="102"/>
      <c r="X257" s="102"/>
      <c r="Y257" s="102"/>
      <c r="Z257" s="102"/>
    </row>
    <row r="258" spans="1:26" ht="12.75" customHeight="1">
      <c r="A258" s="8"/>
      <c r="B258" s="8"/>
      <c r="C258" s="7"/>
      <c r="D258" s="7"/>
      <c r="E258" s="7"/>
      <c r="F258" s="7"/>
      <c r="G258" s="7"/>
      <c r="H258" s="6"/>
      <c r="I258" s="7"/>
      <c r="J258" s="7"/>
      <c r="K258" s="36"/>
      <c r="L258" s="36"/>
      <c r="M258" s="36"/>
      <c r="N258" s="36"/>
      <c r="O258" s="36"/>
      <c r="P258" s="36"/>
      <c r="Q258" s="36"/>
      <c r="R258" s="102"/>
      <c r="S258" s="102"/>
      <c r="T258" s="102"/>
      <c r="U258" s="102"/>
      <c r="V258" s="102"/>
      <c r="W258" s="102"/>
      <c r="X258" s="102"/>
      <c r="Y258" s="102"/>
      <c r="Z258" s="102"/>
    </row>
    <row r="259" spans="1:26" ht="12.75" customHeight="1">
      <c r="A259" s="8"/>
      <c r="B259" s="8"/>
      <c r="C259" s="7"/>
      <c r="D259" s="7"/>
      <c r="E259" s="7"/>
      <c r="F259" s="7"/>
      <c r="G259" s="7"/>
      <c r="H259" s="6"/>
      <c r="I259" s="7"/>
      <c r="J259" s="7"/>
      <c r="K259" s="36"/>
      <c r="L259" s="36"/>
      <c r="M259" s="36"/>
      <c r="N259" s="36"/>
      <c r="O259" s="36"/>
      <c r="P259" s="36"/>
      <c r="Q259" s="36"/>
      <c r="R259" s="102"/>
      <c r="S259" s="102"/>
      <c r="T259" s="102"/>
      <c r="U259" s="102"/>
      <c r="V259" s="102"/>
      <c r="W259" s="102"/>
      <c r="X259" s="102"/>
      <c r="Y259" s="102"/>
      <c r="Z259" s="102"/>
    </row>
    <row r="260" spans="1:26" ht="12.75" customHeight="1">
      <c r="A260" s="8"/>
      <c r="B260" s="8"/>
      <c r="C260" s="7"/>
      <c r="D260" s="7"/>
      <c r="E260" s="7"/>
      <c r="F260" s="7"/>
      <c r="G260" s="7"/>
      <c r="H260" s="6"/>
      <c r="I260" s="7"/>
      <c r="J260" s="7"/>
      <c r="K260" s="36"/>
      <c r="L260" s="36"/>
      <c r="M260" s="36"/>
      <c r="N260" s="36"/>
      <c r="O260" s="36"/>
      <c r="P260" s="36"/>
      <c r="Q260" s="36"/>
      <c r="R260" s="102"/>
      <c r="S260" s="102"/>
      <c r="T260" s="102"/>
      <c r="U260" s="102"/>
      <c r="V260" s="102"/>
      <c r="W260" s="102"/>
      <c r="X260" s="102"/>
      <c r="Y260" s="102"/>
      <c r="Z260" s="102"/>
    </row>
    <row r="261" spans="1:26" ht="12.75" customHeight="1">
      <c r="A261" s="8"/>
      <c r="B261" s="8"/>
      <c r="C261" s="7"/>
      <c r="D261" s="7"/>
      <c r="E261" s="7"/>
      <c r="F261" s="7"/>
      <c r="G261" s="7"/>
      <c r="H261" s="6"/>
      <c r="I261" s="7"/>
      <c r="J261" s="7"/>
      <c r="K261" s="36"/>
      <c r="L261" s="36"/>
      <c r="M261" s="36"/>
      <c r="N261" s="36"/>
      <c r="O261" s="36"/>
      <c r="P261" s="36"/>
      <c r="Q261" s="36"/>
      <c r="R261" s="102"/>
      <c r="S261" s="102"/>
      <c r="T261" s="102"/>
      <c r="U261" s="102"/>
      <c r="V261" s="102"/>
      <c r="W261" s="102"/>
      <c r="X261" s="102"/>
      <c r="Y261" s="102"/>
      <c r="Z261" s="102"/>
    </row>
    <row r="262" spans="1:26" ht="12.75" customHeight="1">
      <c r="A262" s="8"/>
      <c r="B262" s="8"/>
      <c r="C262" s="7"/>
      <c r="D262" s="7"/>
      <c r="E262" s="7"/>
      <c r="F262" s="7"/>
      <c r="G262" s="7"/>
      <c r="H262" s="6"/>
      <c r="I262" s="7"/>
      <c r="J262" s="7"/>
      <c r="K262" s="36"/>
      <c r="L262" s="36"/>
      <c r="M262" s="36"/>
      <c r="N262" s="36"/>
      <c r="O262" s="36"/>
      <c r="P262" s="36"/>
      <c r="Q262" s="36"/>
      <c r="R262" s="102"/>
      <c r="S262" s="102"/>
      <c r="T262" s="102"/>
      <c r="U262" s="102"/>
      <c r="V262" s="102"/>
      <c r="W262" s="102"/>
      <c r="X262" s="102"/>
      <c r="Y262" s="102"/>
      <c r="Z262" s="102"/>
    </row>
    <row r="263" spans="1:26" ht="12.75" customHeight="1">
      <c r="A263" s="8"/>
      <c r="B263" s="8"/>
      <c r="C263" s="7"/>
      <c r="D263" s="7"/>
      <c r="E263" s="7"/>
      <c r="F263" s="7"/>
      <c r="G263" s="7"/>
      <c r="H263" s="6"/>
      <c r="I263" s="7"/>
      <c r="J263" s="7"/>
      <c r="K263" s="36"/>
      <c r="L263" s="36"/>
      <c r="M263" s="36"/>
      <c r="N263" s="36"/>
      <c r="O263" s="36"/>
      <c r="P263" s="36"/>
      <c r="Q263" s="36"/>
      <c r="R263" s="102"/>
      <c r="S263" s="102"/>
      <c r="T263" s="102"/>
      <c r="U263" s="102"/>
      <c r="V263" s="102"/>
      <c r="W263" s="102"/>
      <c r="X263" s="102"/>
      <c r="Y263" s="102"/>
      <c r="Z263" s="102"/>
    </row>
    <row r="264" spans="1:26" ht="12.75" customHeight="1">
      <c r="A264" s="8"/>
      <c r="B264" s="8"/>
      <c r="C264" s="7"/>
      <c r="D264" s="7"/>
      <c r="E264" s="7"/>
      <c r="F264" s="7"/>
      <c r="G264" s="7"/>
      <c r="H264" s="6"/>
      <c r="I264" s="7"/>
      <c r="J264" s="7"/>
      <c r="K264" s="36"/>
      <c r="L264" s="36"/>
      <c r="M264" s="36"/>
      <c r="N264" s="36"/>
      <c r="O264" s="36"/>
      <c r="P264" s="36"/>
      <c r="Q264" s="36"/>
      <c r="R264" s="102"/>
      <c r="S264" s="102"/>
      <c r="T264" s="102"/>
      <c r="U264" s="102"/>
      <c r="V264" s="102"/>
      <c r="W264" s="102"/>
      <c r="X264" s="102"/>
      <c r="Y264" s="102"/>
      <c r="Z264" s="102"/>
    </row>
    <row r="265" spans="1:26" ht="12.75" customHeight="1">
      <c r="A265" s="8"/>
      <c r="B265" s="8"/>
      <c r="C265" s="7"/>
      <c r="D265" s="7"/>
      <c r="E265" s="7"/>
      <c r="F265" s="7"/>
      <c r="G265" s="7"/>
      <c r="H265" s="6"/>
      <c r="I265" s="7"/>
      <c r="J265" s="7"/>
      <c r="K265" s="36"/>
      <c r="L265" s="36"/>
      <c r="M265" s="36"/>
      <c r="N265" s="36"/>
      <c r="O265" s="36"/>
      <c r="P265" s="36"/>
      <c r="Q265" s="36"/>
      <c r="R265" s="102"/>
      <c r="S265" s="102"/>
      <c r="T265" s="102"/>
      <c r="U265" s="102"/>
      <c r="V265" s="102"/>
      <c r="W265" s="102"/>
      <c r="X265" s="102"/>
      <c r="Y265" s="102"/>
      <c r="Z265" s="102"/>
    </row>
    <row r="266" spans="1:26" ht="12.75" customHeight="1">
      <c r="A266" s="8"/>
      <c r="B266" s="8"/>
      <c r="C266" s="7"/>
      <c r="D266" s="7"/>
      <c r="E266" s="7"/>
      <c r="F266" s="7"/>
      <c r="G266" s="7"/>
      <c r="H266" s="6"/>
      <c r="I266" s="7"/>
      <c r="J266" s="7"/>
      <c r="K266" s="36"/>
      <c r="L266" s="36"/>
      <c r="M266" s="36"/>
      <c r="N266" s="36"/>
      <c r="O266" s="36"/>
      <c r="P266" s="36"/>
      <c r="Q266" s="36"/>
      <c r="R266" s="102"/>
      <c r="S266" s="102"/>
      <c r="T266" s="102"/>
      <c r="U266" s="102"/>
      <c r="V266" s="102"/>
      <c r="W266" s="102"/>
      <c r="X266" s="102"/>
      <c r="Y266" s="102"/>
      <c r="Z266" s="102"/>
    </row>
    <row r="267" spans="1:26" ht="12.75" customHeight="1">
      <c r="A267" s="8"/>
      <c r="B267" s="8"/>
      <c r="C267" s="7"/>
      <c r="D267" s="7"/>
      <c r="E267" s="7"/>
      <c r="F267" s="7"/>
      <c r="G267" s="7"/>
      <c r="H267" s="6"/>
      <c r="I267" s="7"/>
      <c r="J267" s="7"/>
      <c r="K267" s="36"/>
      <c r="L267" s="36"/>
      <c r="M267" s="36"/>
      <c r="N267" s="36"/>
      <c r="O267" s="36"/>
      <c r="P267" s="36"/>
      <c r="Q267" s="36"/>
      <c r="R267" s="102"/>
      <c r="S267" s="102"/>
      <c r="T267" s="102"/>
      <c r="U267" s="102"/>
      <c r="V267" s="102"/>
      <c r="W267" s="102"/>
      <c r="X267" s="102"/>
      <c r="Y267" s="102"/>
      <c r="Z267" s="102"/>
    </row>
    <row r="268" spans="1:26" ht="12.75" customHeight="1">
      <c r="A268" s="8"/>
      <c r="B268" s="8"/>
      <c r="C268" s="7"/>
      <c r="D268" s="7"/>
      <c r="E268" s="7"/>
      <c r="F268" s="7"/>
      <c r="G268" s="7"/>
      <c r="H268" s="6"/>
      <c r="I268" s="7"/>
      <c r="J268" s="7"/>
      <c r="K268" s="36"/>
      <c r="L268" s="36"/>
      <c r="M268" s="36"/>
      <c r="N268" s="36"/>
      <c r="O268" s="36"/>
      <c r="P268" s="36"/>
      <c r="Q268" s="36"/>
      <c r="R268" s="102"/>
      <c r="S268" s="102"/>
      <c r="T268" s="102"/>
      <c r="U268" s="102"/>
      <c r="V268" s="102"/>
      <c r="W268" s="102"/>
      <c r="X268" s="102"/>
      <c r="Y268" s="102"/>
      <c r="Z268" s="102"/>
    </row>
    <row r="269" spans="1:26" ht="12.75" customHeight="1">
      <c r="A269" s="8"/>
      <c r="B269" s="8"/>
      <c r="C269" s="7"/>
      <c r="D269" s="7"/>
      <c r="E269" s="7"/>
      <c r="F269" s="7"/>
      <c r="G269" s="7"/>
      <c r="H269" s="6"/>
      <c r="I269" s="7"/>
      <c r="J269" s="7"/>
      <c r="K269" s="36"/>
      <c r="L269" s="36"/>
      <c r="M269" s="36"/>
      <c r="N269" s="36"/>
      <c r="O269" s="36"/>
      <c r="P269" s="36"/>
      <c r="Q269" s="36"/>
      <c r="R269" s="102"/>
      <c r="S269" s="102"/>
      <c r="T269" s="102"/>
      <c r="U269" s="102"/>
      <c r="V269" s="102"/>
      <c r="W269" s="102"/>
      <c r="X269" s="102"/>
      <c r="Y269" s="102"/>
      <c r="Z269" s="102"/>
    </row>
    <row r="270" spans="1:26" ht="12.75" customHeight="1">
      <c r="A270" s="8"/>
      <c r="B270" s="8"/>
      <c r="C270" s="7"/>
      <c r="D270" s="7"/>
      <c r="E270" s="7"/>
      <c r="F270" s="7"/>
      <c r="G270" s="7"/>
      <c r="H270" s="6"/>
      <c r="I270" s="7"/>
      <c r="J270" s="7"/>
      <c r="K270" s="36"/>
      <c r="L270" s="36"/>
      <c r="M270" s="36"/>
      <c r="N270" s="36"/>
      <c r="O270" s="36"/>
      <c r="P270" s="36"/>
      <c r="Q270" s="36"/>
      <c r="R270" s="102"/>
      <c r="S270" s="102"/>
      <c r="T270" s="102"/>
      <c r="U270" s="102"/>
      <c r="V270" s="102"/>
      <c r="W270" s="102"/>
      <c r="X270" s="102"/>
      <c r="Y270" s="102"/>
      <c r="Z270" s="102"/>
    </row>
    <row r="271" spans="1:26" ht="12.75" customHeight="1">
      <c r="A271" s="8"/>
      <c r="B271" s="8"/>
      <c r="C271" s="7"/>
      <c r="D271" s="7"/>
      <c r="E271" s="7"/>
      <c r="F271" s="7"/>
      <c r="G271" s="7"/>
      <c r="H271" s="6"/>
      <c r="I271" s="7"/>
      <c r="J271" s="7"/>
      <c r="K271" s="36"/>
      <c r="L271" s="36"/>
      <c r="M271" s="36"/>
      <c r="N271" s="36"/>
      <c r="O271" s="36"/>
      <c r="P271" s="36"/>
      <c r="Q271" s="36"/>
      <c r="R271" s="102"/>
      <c r="S271" s="102"/>
      <c r="T271" s="102"/>
      <c r="U271" s="102"/>
      <c r="V271" s="102"/>
      <c r="W271" s="102"/>
      <c r="X271" s="102"/>
      <c r="Y271" s="102"/>
      <c r="Z271" s="102"/>
    </row>
    <row r="272" spans="1:26" ht="12.75" customHeight="1">
      <c r="A272" s="8"/>
      <c r="B272" s="8"/>
      <c r="C272" s="7"/>
      <c r="D272" s="7"/>
      <c r="E272" s="7"/>
      <c r="F272" s="7"/>
      <c r="G272" s="7"/>
      <c r="H272" s="6"/>
      <c r="I272" s="7"/>
      <c r="J272" s="7"/>
      <c r="K272" s="36"/>
      <c r="L272" s="36"/>
      <c r="M272" s="36"/>
      <c r="N272" s="36"/>
      <c r="O272" s="36"/>
      <c r="P272" s="36"/>
      <c r="Q272" s="36"/>
      <c r="R272" s="102"/>
      <c r="S272" s="102"/>
      <c r="T272" s="102"/>
      <c r="U272" s="102"/>
      <c r="V272" s="102"/>
      <c r="W272" s="102"/>
      <c r="X272" s="102"/>
      <c r="Y272" s="102"/>
      <c r="Z272" s="102"/>
    </row>
    <row r="273" spans="1:26" ht="12.75" customHeight="1">
      <c r="A273" s="8"/>
      <c r="B273" s="8"/>
      <c r="C273" s="7"/>
      <c r="D273" s="7"/>
      <c r="E273" s="7"/>
      <c r="F273" s="7"/>
      <c r="G273" s="7"/>
      <c r="H273" s="6"/>
      <c r="I273" s="7"/>
      <c r="J273" s="7"/>
      <c r="K273" s="36"/>
      <c r="L273" s="36"/>
      <c r="M273" s="36"/>
      <c r="N273" s="36"/>
      <c r="O273" s="36"/>
      <c r="P273" s="36"/>
      <c r="Q273" s="36"/>
      <c r="R273" s="102"/>
      <c r="S273" s="102"/>
      <c r="T273" s="102"/>
      <c r="U273" s="102"/>
      <c r="V273" s="102"/>
      <c r="W273" s="102"/>
      <c r="X273" s="102"/>
      <c r="Y273" s="102"/>
      <c r="Z273" s="102"/>
    </row>
    <row r="274" spans="1:26" ht="12.75" customHeight="1">
      <c r="A274" s="8"/>
      <c r="B274" s="8"/>
      <c r="C274" s="7"/>
      <c r="D274" s="7"/>
      <c r="E274" s="7"/>
      <c r="F274" s="7"/>
      <c r="G274" s="7"/>
      <c r="H274" s="6"/>
      <c r="I274" s="7"/>
      <c r="J274" s="7"/>
      <c r="K274" s="36"/>
      <c r="L274" s="36"/>
      <c r="M274" s="36"/>
      <c r="N274" s="36"/>
      <c r="O274" s="36"/>
      <c r="P274" s="36"/>
      <c r="Q274" s="36"/>
      <c r="R274" s="102"/>
      <c r="S274" s="102"/>
      <c r="T274" s="102"/>
      <c r="U274" s="102"/>
      <c r="V274" s="102"/>
      <c r="W274" s="102"/>
      <c r="X274" s="102"/>
      <c r="Y274" s="102"/>
      <c r="Z274" s="102"/>
    </row>
    <row r="275" spans="1:26" ht="12.75" customHeight="1">
      <c r="A275" s="8"/>
      <c r="B275" s="8"/>
      <c r="C275" s="7"/>
      <c r="D275" s="7"/>
      <c r="E275" s="7"/>
      <c r="F275" s="7"/>
      <c r="G275" s="7"/>
      <c r="H275" s="6"/>
      <c r="I275" s="7"/>
      <c r="J275" s="7"/>
      <c r="K275" s="36"/>
      <c r="L275" s="36"/>
      <c r="M275" s="36"/>
      <c r="N275" s="36"/>
      <c r="O275" s="36"/>
      <c r="P275" s="36"/>
      <c r="Q275" s="36"/>
      <c r="R275" s="102"/>
      <c r="S275" s="102"/>
      <c r="T275" s="102"/>
      <c r="U275" s="102"/>
      <c r="V275" s="102"/>
      <c r="W275" s="102"/>
      <c r="X275" s="102"/>
      <c r="Y275" s="102"/>
      <c r="Z275" s="102"/>
    </row>
    <row r="276" spans="1:26" ht="12.75" customHeight="1">
      <c r="A276" s="8"/>
      <c r="B276" s="8"/>
      <c r="C276" s="7"/>
      <c r="D276" s="7"/>
      <c r="E276" s="7"/>
      <c r="F276" s="7"/>
      <c r="G276" s="7"/>
      <c r="H276" s="6"/>
      <c r="I276" s="7"/>
      <c r="J276" s="7"/>
      <c r="K276" s="36"/>
      <c r="L276" s="36"/>
      <c r="M276" s="36"/>
      <c r="N276" s="36"/>
      <c r="O276" s="36"/>
      <c r="P276" s="36"/>
      <c r="Q276" s="36"/>
      <c r="R276" s="102"/>
      <c r="S276" s="102"/>
      <c r="T276" s="102"/>
      <c r="U276" s="102"/>
      <c r="V276" s="102"/>
      <c r="W276" s="102"/>
      <c r="X276" s="102"/>
      <c r="Y276" s="102"/>
      <c r="Z276" s="102"/>
    </row>
    <row r="277" spans="1:26" ht="12.75" customHeight="1">
      <c r="A277" s="8"/>
      <c r="B277" s="8"/>
      <c r="C277" s="7"/>
      <c r="D277" s="7"/>
      <c r="E277" s="7"/>
      <c r="F277" s="7"/>
      <c r="G277" s="7"/>
      <c r="H277" s="6"/>
      <c r="I277" s="7"/>
      <c r="J277" s="7"/>
      <c r="K277" s="36"/>
      <c r="L277" s="36"/>
      <c r="M277" s="36"/>
      <c r="N277" s="36"/>
      <c r="O277" s="36"/>
      <c r="P277" s="36"/>
      <c r="Q277" s="36"/>
      <c r="R277" s="102"/>
      <c r="S277" s="102"/>
      <c r="T277" s="102"/>
      <c r="U277" s="102"/>
      <c r="V277" s="102"/>
      <c r="W277" s="102"/>
      <c r="X277" s="102"/>
      <c r="Y277" s="102"/>
      <c r="Z277" s="102"/>
    </row>
    <row r="278" spans="1:26" ht="12.75" customHeight="1">
      <c r="A278" s="8"/>
      <c r="B278" s="8"/>
      <c r="C278" s="7"/>
      <c r="D278" s="7"/>
      <c r="E278" s="7"/>
      <c r="F278" s="7"/>
      <c r="G278" s="7"/>
      <c r="H278" s="6"/>
      <c r="I278" s="7"/>
      <c r="J278" s="7"/>
      <c r="K278" s="36"/>
      <c r="L278" s="36"/>
      <c r="M278" s="36"/>
      <c r="N278" s="36"/>
      <c r="O278" s="36"/>
      <c r="P278" s="36"/>
      <c r="Q278" s="36"/>
      <c r="R278" s="102"/>
      <c r="S278" s="102"/>
      <c r="T278" s="102"/>
      <c r="U278" s="102"/>
      <c r="V278" s="102"/>
      <c r="W278" s="102"/>
      <c r="X278" s="102"/>
      <c r="Y278" s="102"/>
      <c r="Z278" s="102"/>
    </row>
    <row r="279" spans="1:26" ht="12.75" customHeight="1">
      <c r="A279" s="8"/>
      <c r="B279" s="8"/>
      <c r="C279" s="7"/>
      <c r="D279" s="7"/>
      <c r="E279" s="7"/>
      <c r="F279" s="7"/>
      <c r="G279" s="7"/>
      <c r="H279" s="6"/>
      <c r="I279" s="7"/>
      <c r="J279" s="7"/>
      <c r="K279" s="36"/>
      <c r="L279" s="36"/>
      <c r="M279" s="36"/>
      <c r="N279" s="36"/>
      <c r="O279" s="36"/>
      <c r="P279" s="36"/>
      <c r="Q279" s="36"/>
      <c r="R279" s="102"/>
      <c r="S279" s="102"/>
      <c r="T279" s="102"/>
      <c r="U279" s="102"/>
      <c r="V279" s="102"/>
      <c r="W279" s="102"/>
      <c r="X279" s="102"/>
      <c r="Y279" s="102"/>
      <c r="Z279" s="102"/>
    </row>
    <row r="280" spans="1:26" ht="12.75" customHeight="1">
      <c r="A280" s="8"/>
      <c r="B280" s="8"/>
      <c r="C280" s="7"/>
      <c r="D280" s="7"/>
      <c r="E280" s="7"/>
      <c r="F280" s="7"/>
      <c r="G280" s="7"/>
      <c r="H280" s="6"/>
      <c r="I280" s="7"/>
      <c r="J280" s="7"/>
      <c r="K280" s="36"/>
      <c r="L280" s="36"/>
      <c r="M280" s="36"/>
      <c r="N280" s="36"/>
      <c r="O280" s="36"/>
      <c r="P280" s="36"/>
      <c r="Q280" s="36"/>
      <c r="R280" s="102"/>
      <c r="S280" s="102"/>
      <c r="T280" s="102"/>
      <c r="U280" s="102"/>
      <c r="V280" s="102"/>
      <c r="W280" s="102"/>
      <c r="X280" s="102"/>
      <c r="Y280" s="102"/>
      <c r="Z280" s="102"/>
    </row>
    <row r="281" spans="1:26" ht="12.75" customHeight="1">
      <c r="A281" s="8"/>
      <c r="B281" s="8"/>
      <c r="C281" s="7"/>
      <c r="D281" s="7"/>
      <c r="E281" s="7"/>
      <c r="F281" s="7"/>
      <c r="G281" s="7"/>
      <c r="H281" s="6"/>
      <c r="I281" s="7"/>
      <c r="J281" s="7"/>
      <c r="K281" s="36"/>
      <c r="L281" s="36"/>
      <c r="M281" s="36"/>
      <c r="N281" s="36"/>
      <c r="O281" s="36"/>
      <c r="P281" s="36"/>
      <c r="Q281" s="36"/>
      <c r="R281" s="102"/>
      <c r="S281" s="102"/>
      <c r="T281" s="102"/>
      <c r="U281" s="102"/>
      <c r="V281" s="102"/>
      <c r="W281" s="102"/>
      <c r="X281" s="102"/>
      <c r="Y281" s="102"/>
      <c r="Z281" s="102"/>
    </row>
    <row r="282" spans="1:26" ht="12.75" customHeight="1">
      <c r="A282" s="8"/>
      <c r="B282" s="8"/>
      <c r="C282" s="7"/>
      <c r="D282" s="7"/>
      <c r="E282" s="7"/>
      <c r="F282" s="7"/>
      <c r="G282" s="7"/>
      <c r="H282" s="6"/>
      <c r="I282" s="7"/>
      <c r="J282" s="7"/>
      <c r="K282" s="36"/>
      <c r="L282" s="36"/>
      <c r="M282" s="36"/>
      <c r="N282" s="36"/>
      <c r="O282" s="36"/>
      <c r="P282" s="36"/>
      <c r="Q282" s="36"/>
      <c r="R282" s="102"/>
      <c r="S282" s="102"/>
      <c r="T282" s="102"/>
      <c r="U282" s="102"/>
      <c r="V282" s="102"/>
      <c r="W282" s="102"/>
      <c r="X282" s="102"/>
      <c r="Y282" s="102"/>
      <c r="Z282" s="102"/>
    </row>
    <row r="283" spans="1:26" ht="12.75" customHeight="1">
      <c r="A283" s="8"/>
      <c r="B283" s="8"/>
      <c r="C283" s="7"/>
      <c r="D283" s="7"/>
      <c r="E283" s="7"/>
      <c r="F283" s="7"/>
      <c r="G283" s="7"/>
      <c r="H283" s="6"/>
      <c r="I283" s="7"/>
      <c r="J283" s="7"/>
      <c r="K283" s="36"/>
      <c r="L283" s="36"/>
      <c r="M283" s="36"/>
      <c r="N283" s="36"/>
      <c r="O283" s="36"/>
      <c r="P283" s="36"/>
      <c r="Q283" s="36"/>
      <c r="R283" s="102"/>
      <c r="S283" s="102"/>
      <c r="T283" s="102"/>
      <c r="U283" s="102"/>
      <c r="V283" s="102"/>
      <c r="W283" s="102"/>
      <c r="X283" s="102"/>
      <c r="Y283" s="102"/>
      <c r="Z283" s="102"/>
    </row>
    <row r="284" spans="1:26" ht="12.75" customHeight="1">
      <c r="A284" s="8"/>
      <c r="B284" s="8"/>
      <c r="C284" s="7"/>
      <c r="D284" s="7"/>
      <c r="E284" s="7"/>
      <c r="F284" s="7"/>
      <c r="G284" s="7"/>
      <c r="H284" s="6"/>
      <c r="I284" s="7"/>
      <c r="J284" s="7"/>
      <c r="K284" s="36"/>
      <c r="L284" s="36"/>
      <c r="M284" s="36"/>
      <c r="N284" s="36"/>
      <c r="O284" s="36"/>
      <c r="P284" s="36"/>
      <c r="Q284" s="36"/>
      <c r="R284" s="102"/>
      <c r="S284" s="102"/>
      <c r="T284" s="102"/>
      <c r="U284" s="102"/>
      <c r="V284" s="102"/>
      <c r="W284" s="102"/>
      <c r="X284" s="102"/>
      <c r="Y284" s="102"/>
      <c r="Z284" s="102"/>
    </row>
    <row r="285" spans="1:26" ht="12.75" customHeight="1">
      <c r="A285" s="8"/>
      <c r="B285" s="8"/>
      <c r="C285" s="7"/>
      <c r="D285" s="7"/>
      <c r="E285" s="7"/>
      <c r="F285" s="7"/>
      <c r="G285" s="7"/>
      <c r="H285" s="6"/>
      <c r="I285" s="7"/>
      <c r="J285" s="7"/>
      <c r="K285" s="36"/>
      <c r="L285" s="36"/>
      <c r="M285" s="36"/>
      <c r="N285" s="36"/>
      <c r="O285" s="36"/>
      <c r="P285" s="36"/>
      <c r="Q285" s="36"/>
      <c r="R285" s="102"/>
      <c r="S285" s="102"/>
      <c r="T285" s="102"/>
      <c r="U285" s="102"/>
      <c r="V285" s="102"/>
      <c r="W285" s="102"/>
      <c r="X285" s="102"/>
      <c r="Y285" s="102"/>
      <c r="Z285" s="102"/>
    </row>
    <row r="286" spans="1:26" ht="12.75" customHeight="1">
      <c r="A286" s="8"/>
      <c r="B286" s="8"/>
      <c r="C286" s="7"/>
      <c r="D286" s="7"/>
      <c r="E286" s="7"/>
      <c r="F286" s="7"/>
      <c r="G286" s="7"/>
      <c r="H286" s="6"/>
      <c r="I286" s="7"/>
      <c r="J286" s="7"/>
      <c r="K286" s="36"/>
      <c r="L286" s="36"/>
      <c r="M286" s="36"/>
      <c r="N286" s="36"/>
      <c r="O286" s="36"/>
      <c r="P286" s="36"/>
      <c r="Q286" s="36"/>
      <c r="R286" s="102"/>
      <c r="S286" s="102"/>
      <c r="T286" s="102"/>
      <c r="U286" s="102"/>
      <c r="V286" s="102"/>
      <c r="W286" s="102"/>
      <c r="X286" s="102"/>
      <c r="Y286" s="102"/>
      <c r="Z286" s="102"/>
    </row>
    <row r="287" spans="1:26" ht="12.75" customHeight="1">
      <c r="A287" s="8"/>
      <c r="B287" s="8"/>
      <c r="C287" s="7"/>
      <c r="D287" s="7"/>
      <c r="E287" s="7"/>
      <c r="F287" s="7"/>
      <c r="G287" s="7"/>
      <c r="H287" s="6"/>
      <c r="I287" s="7"/>
      <c r="J287" s="7"/>
      <c r="K287" s="36"/>
      <c r="L287" s="36"/>
      <c r="M287" s="36"/>
      <c r="N287" s="36"/>
      <c r="O287" s="36"/>
      <c r="P287" s="36"/>
      <c r="Q287" s="36"/>
      <c r="R287" s="102"/>
      <c r="S287" s="102"/>
      <c r="T287" s="102"/>
      <c r="U287" s="102"/>
      <c r="V287" s="102"/>
      <c r="W287" s="102"/>
      <c r="X287" s="102"/>
      <c r="Y287" s="102"/>
      <c r="Z287" s="102"/>
    </row>
    <row r="288" spans="1:26" ht="12.75" customHeight="1">
      <c r="A288" s="8"/>
      <c r="B288" s="8"/>
      <c r="C288" s="7"/>
      <c r="D288" s="7"/>
      <c r="E288" s="7"/>
      <c r="F288" s="7"/>
      <c r="G288" s="7"/>
      <c r="H288" s="6"/>
      <c r="I288" s="7"/>
      <c r="J288" s="7"/>
      <c r="K288" s="36"/>
      <c r="L288" s="36"/>
      <c r="M288" s="36"/>
      <c r="N288" s="36"/>
      <c r="O288" s="36"/>
      <c r="P288" s="36"/>
      <c r="Q288" s="36"/>
      <c r="R288" s="102"/>
      <c r="S288" s="102"/>
      <c r="T288" s="102"/>
      <c r="U288" s="102"/>
      <c r="V288" s="102"/>
      <c r="W288" s="102"/>
      <c r="X288" s="102"/>
      <c r="Y288" s="102"/>
      <c r="Z288" s="102"/>
    </row>
    <row r="289" spans="1:26" ht="12.75" customHeight="1">
      <c r="A289" s="8"/>
      <c r="B289" s="8"/>
      <c r="C289" s="7"/>
      <c r="D289" s="7"/>
      <c r="E289" s="7"/>
      <c r="F289" s="7"/>
      <c r="G289" s="7"/>
      <c r="H289" s="6"/>
      <c r="I289" s="7"/>
      <c r="J289" s="7"/>
      <c r="K289" s="36"/>
      <c r="L289" s="36"/>
      <c r="M289" s="36"/>
      <c r="N289" s="36"/>
      <c r="O289" s="36"/>
      <c r="P289" s="36"/>
      <c r="Q289" s="36"/>
      <c r="R289" s="102"/>
      <c r="S289" s="102"/>
      <c r="T289" s="102"/>
      <c r="U289" s="102"/>
      <c r="V289" s="102"/>
      <c r="W289" s="102"/>
      <c r="X289" s="102"/>
      <c r="Y289" s="102"/>
      <c r="Z289" s="102"/>
    </row>
    <row r="290" spans="1:26" ht="12.75" customHeight="1">
      <c r="A290" s="8"/>
      <c r="B290" s="8"/>
      <c r="C290" s="7"/>
      <c r="D290" s="7"/>
      <c r="E290" s="7"/>
      <c r="F290" s="7"/>
      <c r="G290" s="7"/>
      <c r="H290" s="6"/>
      <c r="I290" s="7"/>
      <c r="J290" s="7"/>
      <c r="K290" s="36"/>
      <c r="L290" s="36"/>
      <c r="M290" s="36"/>
      <c r="N290" s="36"/>
      <c r="O290" s="36"/>
      <c r="P290" s="36"/>
      <c r="Q290" s="36"/>
      <c r="R290" s="102"/>
      <c r="S290" s="102"/>
      <c r="T290" s="102"/>
      <c r="U290" s="102"/>
      <c r="V290" s="102"/>
      <c r="W290" s="102"/>
      <c r="X290" s="102"/>
      <c r="Y290" s="102"/>
      <c r="Z290" s="102"/>
    </row>
    <row r="291" spans="1:26" ht="12.75" customHeight="1">
      <c r="A291" s="8"/>
      <c r="B291" s="8"/>
      <c r="C291" s="7"/>
      <c r="D291" s="7"/>
      <c r="E291" s="7"/>
      <c r="F291" s="7"/>
      <c r="G291" s="7"/>
      <c r="H291" s="6"/>
      <c r="I291" s="7"/>
      <c r="J291" s="7"/>
      <c r="K291" s="36"/>
      <c r="L291" s="36"/>
      <c r="M291" s="36"/>
      <c r="N291" s="36"/>
      <c r="O291" s="36"/>
      <c r="P291" s="36"/>
      <c r="Q291" s="36"/>
      <c r="R291" s="102"/>
      <c r="S291" s="102"/>
      <c r="T291" s="102"/>
      <c r="U291" s="102"/>
      <c r="V291" s="102"/>
      <c r="W291" s="102"/>
      <c r="X291" s="102"/>
      <c r="Y291" s="102"/>
      <c r="Z291" s="102"/>
    </row>
    <row r="292" spans="1:26" ht="12.75" customHeight="1">
      <c r="A292" s="8"/>
      <c r="B292" s="8"/>
      <c r="C292" s="7"/>
      <c r="D292" s="7"/>
      <c r="E292" s="7"/>
      <c r="F292" s="7"/>
      <c r="G292" s="7"/>
      <c r="H292" s="6"/>
      <c r="I292" s="7"/>
      <c r="J292" s="7"/>
      <c r="K292" s="36"/>
      <c r="L292" s="36"/>
      <c r="M292" s="36"/>
      <c r="N292" s="36"/>
      <c r="O292" s="36"/>
      <c r="P292" s="36"/>
      <c r="Q292" s="36"/>
      <c r="R292" s="102"/>
      <c r="S292" s="102"/>
      <c r="T292" s="102"/>
      <c r="U292" s="102"/>
      <c r="V292" s="102"/>
      <c r="W292" s="102"/>
      <c r="X292" s="102"/>
      <c r="Y292" s="102"/>
      <c r="Z292" s="102"/>
    </row>
    <row r="293" spans="1:26" ht="12.75" customHeight="1">
      <c r="A293" s="8"/>
      <c r="B293" s="8"/>
      <c r="C293" s="7"/>
      <c r="D293" s="7"/>
      <c r="E293" s="7"/>
      <c r="F293" s="7"/>
      <c r="G293" s="7"/>
      <c r="H293" s="6"/>
      <c r="I293" s="7"/>
      <c r="J293" s="7"/>
      <c r="K293" s="36"/>
      <c r="L293" s="36"/>
      <c r="M293" s="36"/>
      <c r="N293" s="36"/>
      <c r="O293" s="36"/>
      <c r="P293" s="36"/>
      <c r="Q293" s="36"/>
      <c r="R293" s="102"/>
      <c r="S293" s="102"/>
      <c r="T293" s="102"/>
      <c r="U293" s="102"/>
      <c r="V293" s="102"/>
      <c r="W293" s="102"/>
      <c r="X293" s="102"/>
      <c r="Y293" s="102"/>
      <c r="Z293" s="102"/>
    </row>
    <row r="294" spans="1:26" ht="12.75" customHeight="1">
      <c r="A294" s="8"/>
      <c r="B294" s="8"/>
      <c r="C294" s="7"/>
      <c r="D294" s="7"/>
      <c r="E294" s="7"/>
      <c r="F294" s="7"/>
      <c r="G294" s="7"/>
      <c r="H294" s="6"/>
      <c r="I294" s="7"/>
      <c r="J294" s="7"/>
      <c r="K294" s="36"/>
      <c r="L294" s="36"/>
      <c r="M294" s="36"/>
      <c r="N294" s="36"/>
      <c r="O294" s="36"/>
      <c r="P294" s="36"/>
      <c r="Q294" s="36"/>
      <c r="R294" s="102"/>
      <c r="S294" s="102"/>
      <c r="T294" s="102"/>
      <c r="U294" s="102"/>
      <c r="V294" s="102"/>
      <c r="W294" s="102"/>
      <c r="X294" s="102"/>
      <c r="Y294" s="102"/>
      <c r="Z294" s="102"/>
    </row>
    <row r="295" spans="1:26" ht="12.75" customHeight="1">
      <c r="A295" s="8"/>
      <c r="B295" s="8"/>
      <c r="C295" s="7"/>
      <c r="D295" s="7"/>
      <c r="E295" s="7"/>
      <c r="F295" s="7"/>
      <c r="G295" s="7"/>
      <c r="H295" s="6"/>
      <c r="I295" s="7"/>
      <c r="J295" s="7"/>
      <c r="K295" s="36"/>
      <c r="L295" s="36"/>
      <c r="M295" s="36"/>
      <c r="N295" s="36"/>
      <c r="O295" s="36"/>
      <c r="P295" s="36"/>
      <c r="Q295" s="36"/>
      <c r="R295" s="102"/>
      <c r="S295" s="102"/>
      <c r="T295" s="102"/>
      <c r="U295" s="102"/>
      <c r="V295" s="102"/>
      <c r="W295" s="102"/>
      <c r="X295" s="102"/>
      <c r="Y295" s="102"/>
      <c r="Z295" s="102"/>
    </row>
    <row r="296" spans="1:26" ht="12.75" customHeight="1">
      <c r="A296" s="8"/>
      <c r="B296" s="8"/>
      <c r="C296" s="7"/>
      <c r="D296" s="7"/>
      <c r="E296" s="7"/>
      <c r="F296" s="7"/>
      <c r="G296" s="7"/>
      <c r="H296" s="6"/>
      <c r="I296" s="7"/>
      <c r="J296" s="7"/>
      <c r="K296" s="36"/>
      <c r="L296" s="36"/>
      <c r="M296" s="36"/>
      <c r="N296" s="36"/>
      <c r="O296" s="36"/>
      <c r="P296" s="36"/>
      <c r="Q296" s="36"/>
      <c r="R296" s="102"/>
      <c r="S296" s="102"/>
      <c r="T296" s="102"/>
      <c r="U296" s="102"/>
      <c r="V296" s="102"/>
      <c r="W296" s="102"/>
      <c r="X296" s="102"/>
      <c r="Y296" s="102"/>
      <c r="Z296" s="102"/>
    </row>
    <row r="297" spans="1:26" ht="12.75" customHeight="1">
      <c r="A297" s="8"/>
      <c r="B297" s="8"/>
      <c r="C297" s="7"/>
      <c r="D297" s="7"/>
      <c r="E297" s="7"/>
      <c r="F297" s="7"/>
      <c r="G297" s="7"/>
      <c r="H297" s="6"/>
      <c r="I297" s="7"/>
      <c r="J297" s="7"/>
      <c r="K297" s="36"/>
      <c r="L297" s="36"/>
      <c r="M297" s="36"/>
      <c r="N297" s="36"/>
      <c r="O297" s="36"/>
      <c r="P297" s="36"/>
      <c r="Q297" s="36"/>
      <c r="R297" s="102"/>
      <c r="S297" s="102"/>
      <c r="T297" s="102"/>
      <c r="U297" s="102"/>
      <c r="V297" s="102"/>
      <c r="W297" s="102"/>
      <c r="X297" s="102"/>
      <c r="Y297" s="102"/>
      <c r="Z297" s="102"/>
    </row>
    <row r="298" spans="1:26" ht="12.75" customHeight="1">
      <c r="A298" s="8"/>
      <c r="B298" s="8"/>
      <c r="C298" s="7"/>
      <c r="D298" s="7"/>
      <c r="E298" s="7"/>
      <c r="F298" s="7"/>
      <c r="G298" s="7"/>
      <c r="H298" s="6"/>
      <c r="I298" s="7"/>
      <c r="J298" s="7"/>
      <c r="K298" s="36"/>
      <c r="L298" s="36"/>
      <c r="M298" s="36"/>
      <c r="N298" s="36"/>
      <c r="O298" s="36"/>
      <c r="P298" s="36"/>
      <c r="Q298" s="36"/>
      <c r="R298" s="102"/>
      <c r="S298" s="102"/>
      <c r="T298" s="102"/>
      <c r="U298" s="102"/>
      <c r="V298" s="102"/>
      <c r="W298" s="102"/>
      <c r="X298" s="102"/>
      <c r="Y298" s="102"/>
      <c r="Z298" s="102"/>
    </row>
    <row r="299" spans="1:26" ht="12.75" customHeight="1">
      <c r="A299" s="8"/>
      <c r="B299" s="8"/>
      <c r="C299" s="7"/>
      <c r="D299" s="7"/>
      <c r="E299" s="7"/>
      <c r="F299" s="7"/>
      <c r="G299" s="7"/>
      <c r="H299" s="6"/>
      <c r="I299" s="7"/>
      <c r="J299" s="7"/>
      <c r="K299" s="36"/>
      <c r="L299" s="36"/>
      <c r="M299" s="36"/>
      <c r="N299" s="36"/>
      <c r="O299" s="36"/>
      <c r="P299" s="36"/>
      <c r="Q299" s="36"/>
      <c r="R299" s="102"/>
      <c r="S299" s="102"/>
      <c r="T299" s="102"/>
      <c r="U299" s="102"/>
      <c r="V299" s="102"/>
      <c r="W299" s="102"/>
      <c r="X299" s="102"/>
      <c r="Y299" s="102"/>
      <c r="Z299" s="102"/>
    </row>
    <row r="300" spans="1:26" ht="12.75" customHeight="1">
      <c r="A300" s="8"/>
      <c r="B300" s="8"/>
      <c r="C300" s="7"/>
      <c r="D300" s="7"/>
      <c r="E300" s="7"/>
      <c r="F300" s="7"/>
      <c r="G300" s="7"/>
      <c r="H300" s="6"/>
      <c r="I300" s="7"/>
      <c r="J300" s="7"/>
      <c r="K300" s="36"/>
      <c r="L300" s="36"/>
      <c r="M300" s="36"/>
      <c r="N300" s="36"/>
      <c r="O300" s="36"/>
      <c r="P300" s="36"/>
      <c r="Q300" s="36"/>
      <c r="R300" s="102"/>
      <c r="S300" s="102"/>
      <c r="T300" s="102"/>
      <c r="U300" s="102"/>
      <c r="V300" s="102"/>
      <c r="W300" s="102"/>
      <c r="X300" s="102"/>
      <c r="Y300" s="102"/>
      <c r="Z300" s="102"/>
    </row>
    <row r="301" spans="1:26" ht="12.75" customHeight="1">
      <c r="A301" s="8"/>
      <c r="B301" s="8"/>
      <c r="C301" s="7"/>
      <c r="D301" s="7"/>
      <c r="E301" s="7"/>
      <c r="F301" s="7"/>
      <c r="G301" s="7"/>
      <c r="H301" s="6"/>
      <c r="I301" s="7"/>
      <c r="J301" s="7"/>
      <c r="K301" s="36"/>
      <c r="L301" s="36"/>
      <c r="M301" s="36"/>
      <c r="N301" s="36"/>
      <c r="O301" s="36"/>
      <c r="P301" s="36"/>
      <c r="Q301" s="36"/>
      <c r="R301" s="102"/>
      <c r="S301" s="102"/>
      <c r="T301" s="102"/>
      <c r="U301" s="102"/>
      <c r="V301" s="102"/>
      <c r="W301" s="102"/>
      <c r="X301" s="102"/>
      <c r="Y301" s="102"/>
      <c r="Z301" s="102"/>
    </row>
    <row r="302" spans="1:26" ht="12.75" customHeight="1">
      <c r="A302" s="8"/>
      <c r="B302" s="8"/>
      <c r="C302" s="7"/>
      <c r="D302" s="7"/>
      <c r="E302" s="7"/>
      <c r="F302" s="7"/>
      <c r="G302" s="7"/>
      <c r="H302" s="6"/>
      <c r="I302" s="7"/>
      <c r="J302" s="7"/>
      <c r="K302" s="36"/>
      <c r="L302" s="36"/>
      <c r="M302" s="36"/>
      <c r="N302" s="36"/>
      <c r="O302" s="36"/>
      <c r="P302" s="36"/>
      <c r="Q302" s="36"/>
      <c r="R302" s="102"/>
      <c r="S302" s="102"/>
      <c r="T302" s="102"/>
      <c r="U302" s="102"/>
      <c r="V302" s="102"/>
      <c r="W302" s="102"/>
      <c r="X302" s="102"/>
      <c r="Y302" s="102"/>
      <c r="Z302" s="102"/>
    </row>
    <row r="303" spans="1:26" ht="12.75" customHeight="1">
      <c r="A303" s="8"/>
      <c r="B303" s="8"/>
      <c r="C303" s="7"/>
      <c r="D303" s="7"/>
      <c r="E303" s="7"/>
      <c r="F303" s="7"/>
      <c r="G303" s="7"/>
      <c r="H303" s="6"/>
      <c r="I303" s="7"/>
      <c r="J303" s="7"/>
      <c r="K303" s="36"/>
      <c r="L303" s="36"/>
      <c r="M303" s="36"/>
      <c r="N303" s="36"/>
      <c r="O303" s="36"/>
      <c r="P303" s="36"/>
      <c r="Q303" s="36"/>
      <c r="R303" s="102"/>
      <c r="S303" s="102"/>
      <c r="T303" s="102"/>
      <c r="U303" s="102"/>
      <c r="V303" s="102"/>
      <c r="W303" s="102"/>
      <c r="X303" s="102"/>
      <c r="Y303" s="102"/>
      <c r="Z303" s="102"/>
    </row>
    <row r="304" spans="1:26" ht="12.75" customHeight="1">
      <c r="A304" s="8"/>
      <c r="B304" s="8"/>
      <c r="C304" s="7"/>
      <c r="D304" s="7"/>
      <c r="E304" s="7"/>
      <c r="F304" s="7"/>
      <c r="G304" s="7"/>
      <c r="H304" s="6"/>
      <c r="I304" s="7"/>
      <c r="J304" s="7"/>
      <c r="K304" s="36"/>
      <c r="L304" s="36"/>
      <c r="M304" s="36"/>
      <c r="N304" s="36"/>
      <c r="O304" s="36"/>
      <c r="P304" s="36"/>
      <c r="Q304" s="36"/>
      <c r="R304" s="102"/>
      <c r="S304" s="102"/>
      <c r="T304" s="102"/>
      <c r="U304" s="102"/>
      <c r="V304" s="102"/>
      <c r="W304" s="102"/>
      <c r="X304" s="102"/>
      <c r="Y304" s="102"/>
      <c r="Z304" s="102"/>
    </row>
    <row r="305" spans="1:26" ht="12.75" customHeight="1">
      <c r="A305" s="8"/>
      <c r="B305" s="8"/>
      <c r="C305" s="7"/>
      <c r="D305" s="7"/>
      <c r="E305" s="7"/>
      <c r="F305" s="7"/>
      <c r="G305" s="7"/>
      <c r="H305" s="6"/>
      <c r="I305" s="7"/>
      <c r="J305" s="7"/>
      <c r="K305" s="36"/>
      <c r="L305" s="36"/>
      <c r="M305" s="36"/>
      <c r="N305" s="36"/>
      <c r="O305" s="36"/>
      <c r="P305" s="36"/>
      <c r="Q305" s="36"/>
      <c r="R305" s="102"/>
      <c r="S305" s="102"/>
      <c r="T305" s="102"/>
      <c r="U305" s="102"/>
      <c r="V305" s="102"/>
      <c r="W305" s="102"/>
      <c r="X305" s="102"/>
      <c r="Y305" s="102"/>
      <c r="Z305" s="102"/>
    </row>
    <row r="306" spans="1:26" ht="12.75" customHeight="1">
      <c r="A306" s="8"/>
      <c r="B306" s="8"/>
      <c r="C306" s="7"/>
      <c r="D306" s="7"/>
      <c r="E306" s="7"/>
      <c r="F306" s="7"/>
      <c r="G306" s="7"/>
      <c r="H306" s="6"/>
      <c r="I306" s="7"/>
      <c r="J306" s="7"/>
      <c r="K306" s="36"/>
      <c r="L306" s="36"/>
      <c r="M306" s="36"/>
      <c r="N306" s="36"/>
      <c r="O306" s="36"/>
      <c r="P306" s="36"/>
      <c r="Q306" s="36"/>
      <c r="R306" s="102"/>
      <c r="S306" s="102"/>
      <c r="T306" s="102"/>
      <c r="U306" s="102"/>
      <c r="V306" s="102"/>
      <c r="W306" s="102"/>
      <c r="X306" s="102"/>
      <c r="Y306" s="102"/>
      <c r="Z306" s="102"/>
    </row>
    <row r="307" spans="1:26" ht="12.75" customHeight="1">
      <c r="A307" s="162"/>
      <c r="B307" s="162"/>
      <c r="C307" s="147"/>
      <c r="D307" s="147"/>
      <c r="E307" s="147"/>
      <c r="F307" s="147"/>
      <c r="G307" s="147"/>
      <c r="H307" s="148"/>
      <c r="I307" s="147"/>
      <c r="J307" s="147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</row>
    <row r="308" spans="1:26" ht="12.75" customHeight="1">
      <c r="A308" s="162"/>
      <c r="B308" s="162"/>
      <c r="C308" s="147"/>
      <c r="D308" s="147"/>
      <c r="E308" s="147"/>
      <c r="F308" s="147"/>
      <c r="G308" s="147"/>
      <c r="H308" s="148"/>
      <c r="I308" s="147"/>
      <c r="J308" s="147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</row>
    <row r="309" spans="1:26" ht="12.75" customHeight="1">
      <c r="A309" s="162"/>
      <c r="B309" s="162"/>
      <c r="C309" s="147"/>
      <c r="D309" s="147"/>
      <c r="E309" s="147"/>
      <c r="F309" s="147"/>
      <c r="G309" s="147"/>
      <c r="H309" s="148"/>
      <c r="I309" s="147"/>
      <c r="J309" s="147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</row>
    <row r="310" spans="1:26" ht="12.75" customHeight="1">
      <c r="A310" s="162"/>
      <c r="B310" s="162"/>
      <c r="C310" s="147"/>
      <c r="D310" s="147"/>
      <c r="E310" s="147"/>
      <c r="F310" s="147"/>
      <c r="G310" s="147"/>
      <c r="H310" s="148"/>
      <c r="I310" s="147"/>
      <c r="J310" s="147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</row>
    <row r="311" spans="1:26" ht="12.75" customHeight="1">
      <c r="A311" s="162"/>
      <c r="B311" s="162"/>
      <c r="C311" s="147"/>
      <c r="D311" s="147"/>
      <c r="E311" s="147"/>
      <c r="F311" s="147"/>
      <c r="G311" s="147"/>
      <c r="H311" s="148"/>
      <c r="I311" s="147"/>
      <c r="J311" s="147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</row>
    <row r="312" spans="1:26" ht="12.75" customHeight="1">
      <c r="A312" s="162"/>
      <c r="B312" s="162"/>
      <c r="C312" s="147"/>
      <c r="D312" s="147"/>
      <c r="E312" s="147"/>
      <c r="F312" s="147"/>
      <c r="G312" s="147"/>
      <c r="H312" s="148"/>
      <c r="I312" s="147"/>
      <c r="J312" s="147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</row>
    <row r="313" spans="1:26" ht="12.75" customHeight="1">
      <c r="A313" s="162"/>
      <c r="B313" s="162"/>
      <c r="C313" s="147"/>
      <c r="D313" s="147"/>
      <c r="E313" s="147"/>
      <c r="F313" s="147"/>
      <c r="G313" s="147"/>
      <c r="H313" s="148"/>
      <c r="I313" s="147"/>
      <c r="J313" s="147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</row>
    <row r="314" spans="1:26" ht="12.75" customHeight="1">
      <c r="A314" s="162"/>
      <c r="B314" s="162"/>
      <c r="C314" s="147"/>
      <c r="D314" s="147"/>
      <c r="E314" s="147"/>
      <c r="F314" s="147"/>
      <c r="G314" s="147"/>
      <c r="H314" s="148"/>
      <c r="I314" s="147"/>
      <c r="J314" s="147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</row>
    <row r="315" spans="1:26" ht="12.75" customHeight="1">
      <c r="A315" s="162"/>
      <c r="B315" s="162"/>
      <c r="C315" s="147"/>
      <c r="D315" s="147"/>
      <c r="E315" s="147"/>
      <c r="F315" s="147"/>
      <c r="G315" s="147"/>
      <c r="H315" s="148"/>
      <c r="I315" s="147"/>
      <c r="J315" s="147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</row>
    <row r="316" spans="1:26" ht="12.75" customHeight="1">
      <c r="A316" s="162"/>
      <c r="B316" s="162"/>
      <c r="C316" s="147"/>
      <c r="D316" s="147"/>
      <c r="E316" s="147"/>
      <c r="F316" s="147"/>
      <c r="G316" s="147"/>
      <c r="H316" s="148"/>
      <c r="I316" s="147"/>
      <c r="J316" s="147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</row>
    <row r="317" spans="1:26" ht="12.75" customHeight="1">
      <c r="A317" s="162"/>
      <c r="B317" s="162"/>
      <c r="C317" s="147"/>
      <c r="D317" s="147"/>
      <c r="E317" s="147"/>
      <c r="F317" s="147"/>
      <c r="G317" s="147"/>
      <c r="H317" s="148"/>
      <c r="I317" s="147"/>
      <c r="J317" s="147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</row>
    <row r="318" spans="1:26" ht="12.75" customHeight="1">
      <c r="A318" s="162"/>
      <c r="B318" s="162"/>
      <c r="C318" s="147"/>
      <c r="D318" s="147"/>
      <c r="E318" s="147"/>
      <c r="F318" s="147"/>
      <c r="G318" s="147"/>
      <c r="H318" s="148"/>
      <c r="I318" s="147"/>
      <c r="J318" s="147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</row>
    <row r="319" spans="1:26" ht="12.75" customHeight="1">
      <c r="A319" s="162"/>
      <c r="B319" s="162"/>
      <c r="C319" s="147"/>
      <c r="D319" s="147"/>
      <c r="E319" s="147"/>
      <c r="F319" s="147"/>
      <c r="G319" s="147"/>
      <c r="H319" s="148"/>
      <c r="I319" s="147"/>
      <c r="J319" s="147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</row>
    <row r="320" spans="1:26" ht="12.75" customHeight="1">
      <c r="A320" s="162"/>
      <c r="B320" s="162"/>
      <c r="C320" s="147"/>
      <c r="D320" s="147"/>
      <c r="E320" s="147"/>
      <c r="F320" s="147"/>
      <c r="G320" s="147"/>
      <c r="H320" s="148"/>
      <c r="I320" s="147"/>
      <c r="J320" s="147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</row>
    <row r="321" spans="1:26" ht="12.75" customHeight="1">
      <c r="A321" s="162"/>
      <c r="B321" s="162"/>
      <c r="C321" s="147"/>
      <c r="D321" s="147"/>
      <c r="E321" s="147"/>
      <c r="F321" s="147"/>
      <c r="G321" s="147"/>
      <c r="H321" s="148"/>
      <c r="I321" s="147"/>
      <c r="J321" s="147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</row>
    <row r="322" spans="1:26" ht="12.75" customHeight="1">
      <c r="A322" s="162"/>
      <c r="B322" s="162"/>
      <c r="C322" s="147"/>
      <c r="D322" s="147"/>
      <c r="E322" s="147"/>
      <c r="F322" s="147"/>
      <c r="G322" s="147"/>
      <c r="H322" s="148"/>
      <c r="I322" s="147"/>
      <c r="J322" s="147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</row>
    <row r="323" spans="1:26" ht="12.75" customHeight="1">
      <c r="A323" s="162"/>
      <c r="B323" s="162"/>
      <c r="C323" s="147"/>
      <c r="D323" s="147"/>
      <c r="E323" s="147"/>
      <c r="F323" s="147"/>
      <c r="G323" s="147"/>
      <c r="H323" s="148"/>
      <c r="I323" s="147"/>
      <c r="J323" s="147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</row>
    <row r="324" spans="1:26" ht="12.75" customHeight="1">
      <c r="A324" s="162"/>
      <c r="B324" s="162"/>
      <c r="C324" s="147"/>
      <c r="D324" s="147"/>
      <c r="E324" s="147"/>
      <c r="F324" s="147"/>
      <c r="G324" s="147"/>
      <c r="H324" s="148"/>
      <c r="I324" s="147"/>
      <c r="J324" s="147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</row>
    <row r="325" spans="1:26" ht="12.75" customHeight="1">
      <c r="A325" s="162"/>
      <c r="B325" s="162"/>
      <c r="C325" s="147"/>
      <c r="D325" s="147"/>
      <c r="E325" s="147"/>
      <c r="F325" s="147"/>
      <c r="G325" s="147"/>
      <c r="H325" s="148"/>
      <c r="I325" s="147"/>
      <c r="J325" s="147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</row>
    <row r="326" spans="1:26" ht="12.75" customHeight="1">
      <c r="A326" s="162"/>
      <c r="B326" s="162"/>
      <c r="C326" s="147"/>
      <c r="D326" s="147"/>
      <c r="E326" s="147"/>
      <c r="F326" s="147"/>
      <c r="G326" s="147"/>
      <c r="H326" s="148"/>
      <c r="I326" s="147"/>
      <c r="J326" s="147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</row>
    <row r="327" spans="1:26" ht="12.75" customHeight="1">
      <c r="A327" s="162"/>
      <c r="B327" s="162"/>
      <c r="C327" s="147"/>
      <c r="D327" s="147"/>
      <c r="E327" s="147"/>
      <c r="F327" s="147"/>
      <c r="G327" s="147"/>
      <c r="H327" s="148"/>
      <c r="I327" s="147"/>
      <c r="J327" s="147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</row>
    <row r="328" spans="1:26" ht="12.75" customHeight="1">
      <c r="A328" s="162"/>
      <c r="B328" s="162"/>
      <c r="C328" s="147"/>
      <c r="D328" s="147"/>
      <c r="E328" s="147"/>
      <c r="F328" s="147"/>
      <c r="G328" s="147"/>
      <c r="H328" s="148"/>
      <c r="I328" s="147"/>
      <c r="J328" s="147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</row>
    <row r="329" spans="1:26" ht="12.75" customHeight="1">
      <c r="A329" s="162"/>
      <c r="B329" s="162"/>
      <c r="C329" s="147"/>
      <c r="D329" s="147"/>
      <c r="E329" s="147"/>
      <c r="F329" s="147"/>
      <c r="G329" s="147"/>
      <c r="H329" s="148"/>
      <c r="I329" s="147"/>
      <c r="J329" s="147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</row>
    <row r="330" spans="1:26" ht="12.75" customHeight="1">
      <c r="A330" s="162"/>
      <c r="B330" s="162"/>
      <c r="C330" s="147"/>
      <c r="D330" s="147"/>
      <c r="E330" s="147"/>
      <c r="F330" s="147"/>
      <c r="G330" s="147"/>
      <c r="H330" s="148"/>
      <c r="I330" s="147"/>
      <c r="J330" s="147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</row>
    <row r="331" spans="1:26" ht="12.75" customHeight="1">
      <c r="A331" s="162"/>
      <c r="B331" s="162"/>
      <c r="C331" s="147"/>
      <c r="D331" s="147"/>
      <c r="E331" s="147"/>
      <c r="F331" s="147"/>
      <c r="G331" s="147"/>
      <c r="H331" s="148"/>
      <c r="I331" s="147"/>
      <c r="J331" s="147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</row>
    <row r="332" spans="1:26" ht="12.75" customHeight="1">
      <c r="A332" s="162"/>
      <c r="B332" s="162"/>
      <c r="C332" s="147"/>
      <c r="D332" s="147"/>
      <c r="E332" s="147"/>
      <c r="F332" s="147"/>
      <c r="G332" s="147"/>
      <c r="H332" s="148"/>
      <c r="I332" s="147"/>
      <c r="J332" s="147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</row>
    <row r="333" spans="1:26" ht="12.75" customHeight="1">
      <c r="A333" s="162"/>
      <c r="B333" s="162"/>
      <c r="C333" s="147"/>
      <c r="D333" s="147"/>
      <c r="E333" s="147"/>
      <c r="F333" s="147"/>
      <c r="G333" s="147"/>
      <c r="H333" s="148"/>
      <c r="I333" s="147"/>
      <c r="J333" s="147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</row>
    <row r="334" spans="1:26" ht="12.75" customHeight="1">
      <c r="A334" s="162"/>
      <c r="B334" s="162"/>
      <c r="C334" s="147"/>
      <c r="D334" s="147"/>
      <c r="E334" s="147"/>
      <c r="F334" s="147"/>
      <c r="G334" s="147"/>
      <c r="H334" s="148"/>
      <c r="I334" s="147"/>
      <c r="J334" s="147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</row>
    <row r="335" spans="1:26" ht="12.75" customHeight="1">
      <c r="A335" s="162"/>
      <c r="B335" s="162"/>
      <c r="C335" s="147"/>
      <c r="D335" s="147"/>
      <c r="E335" s="147"/>
      <c r="F335" s="147"/>
      <c r="G335" s="147"/>
      <c r="H335" s="148"/>
      <c r="I335" s="147"/>
      <c r="J335" s="147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</row>
    <row r="336" spans="1:26" ht="12.75" customHeight="1">
      <c r="A336" s="162"/>
      <c r="B336" s="162"/>
      <c r="C336" s="147"/>
      <c r="D336" s="147"/>
      <c r="E336" s="147"/>
      <c r="F336" s="147"/>
      <c r="G336" s="147"/>
      <c r="H336" s="148"/>
      <c r="I336" s="147"/>
      <c r="J336" s="147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</row>
    <row r="337" spans="1:26" ht="12.75" customHeight="1">
      <c r="A337" s="162"/>
      <c r="B337" s="162"/>
      <c r="C337" s="147"/>
      <c r="D337" s="147"/>
      <c r="E337" s="147"/>
      <c r="F337" s="147"/>
      <c r="G337" s="147"/>
      <c r="H337" s="148"/>
      <c r="I337" s="147"/>
      <c r="J337" s="147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</row>
    <row r="338" spans="1:26" ht="12.75" customHeight="1">
      <c r="A338" s="162"/>
      <c r="B338" s="162"/>
      <c r="C338" s="147"/>
      <c r="D338" s="147"/>
      <c r="E338" s="147"/>
      <c r="F338" s="147"/>
      <c r="G338" s="147"/>
      <c r="H338" s="148"/>
      <c r="I338" s="147"/>
      <c r="J338" s="147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</row>
    <row r="339" spans="1:26" ht="12.75" customHeight="1">
      <c r="A339" s="162"/>
      <c r="B339" s="162"/>
      <c r="C339" s="147"/>
      <c r="D339" s="147"/>
      <c r="E339" s="147"/>
      <c r="F339" s="147"/>
      <c r="G339" s="147"/>
      <c r="H339" s="148"/>
      <c r="I339" s="147"/>
      <c r="J339" s="147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</row>
    <row r="340" spans="1:26" ht="12.75" customHeight="1">
      <c r="A340" s="162"/>
      <c r="B340" s="162"/>
      <c r="C340" s="147"/>
      <c r="D340" s="147"/>
      <c r="E340" s="147"/>
      <c r="F340" s="147"/>
      <c r="G340" s="147"/>
      <c r="H340" s="148"/>
      <c r="I340" s="147"/>
      <c r="J340" s="147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</row>
    <row r="341" spans="1:26" ht="12.75" customHeight="1">
      <c r="A341" s="162"/>
      <c r="B341" s="162"/>
      <c r="C341" s="147"/>
      <c r="D341" s="147"/>
      <c r="E341" s="147"/>
      <c r="F341" s="147"/>
      <c r="G341" s="147"/>
      <c r="H341" s="148"/>
      <c r="I341" s="147"/>
      <c r="J341" s="147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</row>
    <row r="342" spans="1:26" ht="12.75" customHeight="1">
      <c r="A342" s="162"/>
      <c r="B342" s="162"/>
      <c r="C342" s="147"/>
      <c r="D342" s="147"/>
      <c r="E342" s="147"/>
      <c r="F342" s="147"/>
      <c r="G342" s="147"/>
      <c r="H342" s="148"/>
      <c r="I342" s="147"/>
      <c r="J342" s="147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</row>
    <row r="343" spans="1:26" ht="12.75" customHeight="1">
      <c r="A343" s="162"/>
      <c r="B343" s="162"/>
      <c r="C343" s="147"/>
      <c r="D343" s="147"/>
      <c r="E343" s="147"/>
      <c r="F343" s="147"/>
      <c r="G343" s="147"/>
      <c r="H343" s="148"/>
      <c r="I343" s="147"/>
      <c r="J343" s="147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</row>
    <row r="344" spans="1:26" ht="12.75" customHeight="1">
      <c r="A344" s="162"/>
      <c r="B344" s="162"/>
      <c r="C344" s="147"/>
      <c r="D344" s="147"/>
      <c r="E344" s="147"/>
      <c r="F344" s="147"/>
      <c r="G344" s="147"/>
      <c r="H344" s="148"/>
      <c r="I344" s="147"/>
      <c r="J344" s="147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</row>
    <row r="345" spans="1:26" ht="12.75" customHeight="1">
      <c r="A345" s="162"/>
      <c r="B345" s="162"/>
      <c r="C345" s="147"/>
      <c r="D345" s="147"/>
      <c r="E345" s="147"/>
      <c r="F345" s="147"/>
      <c r="G345" s="147"/>
      <c r="H345" s="148"/>
      <c r="I345" s="147"/>
      <c r="J345" s="147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</row>
    <row r="346" spans="1:26" ht="12.75" customHeight="1">
      <c r="A346" s="162"/>
      <c r="B346" s="162"/>
      <c r="C346" s="147"/>
      <c r="D346" s="147"/>
      <c r="E346" s="147"/>
      <c r="F346" s="147"/>
      <c r="G346" s="147"/>
      <c r="H346" s="148"/>
      <c r="I346" s="147"/>
      <c r="J346" s="147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</row>
    <row r="347" spans="1:26" ht="12.75" customHeight="1">
      <c r="A347" s="162"/>
      <c r="B347" s="162"/>
      <c r="C347" s="147"/>
      <c r="D347" s="147"/>
      <c r="E347" s="147"/>
      <c r="F347" s="147"/>
      <c r="G347" s="147"/>
      <c r="H347" s="148"/>
      <c r="I347" s="147"/>
      <c r="J347" s="147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</row>
    <row r="348" spans="1:26" ht="12.75" customHeight="1">
      <c r="A348" s="162"/>
      <c r="B348" s="162"/>
      <c r="C348" s="147"/>
      <c r="D348" s="147"/>
      <c r="E348" s="147"/>
      <c r="F348" s="147"/>
      <c r="G348" s="147"/>
      <c r="H348" s="148"/>
      <c r="I348" s="147"/>
      <c r="J348" s="147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</row>
    <row r="349" spans="1:26" ht="12.75" customHeight="1">
      <c r="A349" s="162"/>
      <c r="B349" s="162"/>
      <c r="C349" s="147"/>
      <c r="D349" s="147"/>
      <c r="E349" s="147"/>
      <c r="F349" s="147"/>
      <c r="G349" s="147"/>
      <c r="H349" s="148"/>
      <c r="I349" s="147"/>
      <c r="J349" s="147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</row>
    <row r="350" spans="1:26" ht="12.75" customHeight="1">
      <c r="A350" s="162"/>
      <c r="B350" s="162"/>
      <c r="C350" s="147"/>
      <c r="D350" s="147"/>
      <c r="E350" s="147"/>
      <c r="F350" s="147"/>
      <c r="G350" s="147"/>
      <c r="H350" s="148"/>
      <c r="I350" s="147"/>
      <c r="J350" s="147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</row>
    <row r="351" spans="1:26" ht="12.75" customHeight="1">
      <c r="A351" s="162"/>
      <c r="B351" s="162"/>
      <c r="C351" s="147"/>
      <c r="D351" s="147"/>
      <c r="E351" s="147"/>
      <c r="F351" s="147"/>
      <c r="G351" s="147"/>
      <c r="H351" s="148"/>
      <c r="I351" s="147"/>
      <c r="J351" s="147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</row>
    <row r="352" spans="1:26" ht="12.75" customHeight="1">
      <c r="A352" s="162"/>
      <c r="B352" s="162"/>
      <c r="C352" s="147"/>
      <c r="D352" s="147"/>
      <c r="E352" s="147"/>
      <c r="F352" s="147"/>
      <c r="G352" s="147"/>
      <c r="H352" s="148"/>
      <c r="I352" s="147"/>
      <c r="J352" s="147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</row>
    <row r="353" spans="1:26" ht="12.75" customHeight="1">
      <c r="A353" s="162"/>
      <c r="B353" s="162"/>
      <c r="C353" s="147"/>
      <c r="D353" s="147"/>
      <c r="E353" s="147"/>
      <c r="F353" s="147"/>
      <c r="G353" s="147"/>
      <c r="H353" s="148"/>
      <c r="I353" s="147"/>
      <c r="J353" s="147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</row>
    <row r="354" spans="1:26" ht="12.75" customHeight="1">
      <c r="A354" s="162"/>
      <c r="B354" s="162"/>
      <c r="C354" s="147"/>
      <c r="D354" s="147"/>
      <c r="E354" s="147"/>
      <c r="F354" s="147"/>
      <c r="G354" s="147"/>
      <c r="H354" s="148"/>
      <c r="I354" s="147"/>
      <c r="J354" s="147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</row>
    <row r="355" spans="1:26" ht="12.75" customHeight="1">
      <c r="A355" s="162"/>
      <c r="B355" s="162"/>
      <c r="C355" s="147"/>
      <c r="D355" s="147"/>
      <c r="E355" s="147"/>
      <c r="F355" s="147"/>
      <c r="G355" s="147"/>
      <c r="H355" s="148"/>
      <c r="I355" s="147"/>
      <c r="J355" s="147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</row>
    <row r="356" spans="1:26" ht="12.75" customHeight="1">
      <c r="A356" s="162"/>
      <c r="B356" s="162"/>
      <c r="C356" s="147"/>
      <c r="D356" s="147"/>
      <c r="E356" s="147"/>
      <c r="F356" s="147"/>
      <c r="G356" s="147"/>
      <c r="H356" s="148"/>
      <c r="I356" s="147"/>
      <c r="J356" s="147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</row>
    <row r="357" spans="1:26" ht="12.75" customHeight="1">
      <c r="A357" s="162"/>
      <c r="B357" s="162"/>
      <c r="C357" s="147"/>
      <c r="D357" s="147"/>
      <c r="E357" s="147"/>
      <c r="F357" s="147"/>
      <c r="G357" s="147"/>
      <c r="H357" s="148"/>
      <c r="I357" s="147"/>
      <c r="J357" s="147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</row>
    <row r="358" spans="1:26" ht="12.75" customHeight="1">
      <c r="A358" s="162"/>
      <c r="B358" s="162"/>
      <c r="C358" s="147"/>
      <c r="D358" s="147"/>
      <c r="E358" s="147"/>
      <c r="F358" s="147"/>
      <c r="G358" s="147"/>
      <c r="H358" s="148"/>
      <c r="I358" s="147"/>
      <c r="J358" s="147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</row>
    <row r="359" spans="1:26" ht="12.75" customHeight="1">
      <c r="A359" s="162"/>
      <c r="B359" s="162"/>
      <c r="C359" s="147"/>
      <c r="D359" s="147"/>
      <c r="E359" s="147"/>
      <c r="F359" s="147"/>
      <c r="G359" s="147"/>
      <c r="H359" s="148"/>
      <c r="I359" s="147"/>
      <c r="J359" s="147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</row>
    <row r="360" spans="1:26" ht="12.75" customHeight="1">
      <c r="A360" s="162"/>
      <c r="B360" s="162"/>
      <c r="C360" s="147"/>
      <c r="D360" s="147"/>
      <c r="E360" s="147"/>
      <c r="F360" s="147"/>
      <c r="G360" s="147"/>
      <c r="H360" s="148"/>
      <c r="I360" s="147"/>
      <c r="J360" s="147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</row>
    <row r="361" spans="1:26" ht="12.75" customHeight="1">
      <c r="A361" s="162"/>
      <c r="B361" s="162"/>
      <c r="C361" s="147"/>
      <c r="D361" s="147"/>
      <c r="E361" s="147"/>
      <c r="F361" s="147"/>
      <c r="G361" s="147"/>
      <c r="H361" s="148"/>
      <c r="I361" s="147"/>
      <c r="J361" s="147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</row>
    <row r="362" spans="1:26" ht="12.75" customHeight="1">
      <c r="A362" s="162"/>
      <c r="B362" s="162"/>
      <c r="C362" s="147"/>
      <c r="D362" s="147"/>
      <c r="E362" s="147"/>
      <c r="F362" s="147"/>
      <c r="G362" s="147"/>
      <c r="H362" s="148"/>
      <c r="I362" s="147"/>
      <c r="J362" s="147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</row>
    <row r="363" spans="1:26" ht="12.75" customHeight="1">
      <c r="A363" s="162"/>
      <c r="B363" s="162"/>
      <c r="C363" s="147"/>
      <c r="D363" s="147"/>
      <c r="E363" s="147"/>
      <c r="F363" s="147"/>
      <c r="G363" s="147"/>
      <c r="H363" s="148"/>
      <c r="I363" s="147"/>
      <c r="J363" s="147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</row>
    <row r="364" spans="1:26" ht="12.75" customHeight="1">
      <c r="A364" s="162"/>
      <c r="B364" s="162"/>
      <c r="C364" s="147"/>
      <c r="D364" s="147"/>
      <c r="E364" s="147"/>
      <c r="F364" s="147"/>
      <c r="G364" s="147"/>
      <c r="H364" s="148"/>
      <c r="I364" s="147"/>
      <c r="J364" s="147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</row>
    <row r="365" spans="1:26" ht="12.75" customHeight="1">
      <c r="A365" s="162"/>
      <c r="B365" s="162"/>
      <c r="C365" s="147"/>
      <c r="D365" s="147"/>
      <c r="E365" s="147"/>
      <c r="F365" s="147"/>
      <c r="G365" s="147"/>
      <c r="H365" s="148"/>
      <c r="I365" s="147"/>
      <c r="J365" s="147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</row>
    <row r="366" spans="1:26" ht="12.75" customHeight="1">
      <c r="A366" s="162"/>
      <c r="B366" s="162"/>
      <c r="C366" s="147"/>
      <c r="D366" s="147"/>
      <c r="E366" s="147"/>
      <c r="F366" s="147"/>
      <c r="G366" s="147"/>
      <c r="H366" s="148"/>
      <c r="I366" s="147"/>
      <c r="J366" s="147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</row>
    <row r="367" spans="1:26" ht="12.75" customHeight="1">
      <c r="A367" s="162"/>
      <c r="B367" s="162"/>
      <c r="C367" s="147"/>
      <c r="D367" s="147"/>
      <c r="E367" s="147"/>
      <c r="F367" s="147"/>
      <c r="G367" s="147"/>
      <c r="H367" s="148"/>
      <c r="I367" s="147"/>
      <c r="J367" s="147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</row>
    <row r="368" spans="1:26" ht="12.75" customHeight="1">
      <c r="A368" s="162"/>
      <c r="B368" s="162"/>
      <c r="C368" s="147"/>
      <c r="D368" s="147"/>
      <c r="E368" s="147"/>
      <c r="F368" s="147"/>
      <c r="G368" s="147"/>
      <c r="H368" s="148"/>
      <c r="I368" s="147"/>
      <c r="J368" s="147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</row>
    <row r="369" spans="1:26" ht="12.75" customHeight="1">
      <c r="A369" s="162"/>
      <c r="B369" s="162"/>
      <c r="C369" s="147"/>
      <c r="D369" s="147"/>
      <c r="E369" s="147"/>
      <c r="F369" s="147"/>
      <c r="G369" s="147"/>
      <c r="H369" s="148"/>
      <c r="I369" s="147"/>
      <c r="J369" s="147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</row>
    <row r="370" spans="1:26" ht="12.75" customHeight="1">
      <c r="A370" s="162"/>
      <c r="B370" s="162"/>
      <c r="C370" s="147"/>
      <c r="D370" s="147"/>
      <c r="E370" s="147"/>
      <c r="F370" s="147"/>
      <c r="G370" s="147"/>
      <c r="H370" s="148"/>
      <c r="I370" s="147"/>
      <c r="J370" s="147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</row>
    <row r="371" spans="1:26" ht="12.75" customHeight="1">
      <c r="A371" s="162"/>
      <c r="B371" s="162"/>
      <c r="C371" s="147"/>
      <c r="D371" s="147"/>
      <c r="E371" s="147"/>
      <c r="F371" s="147"/>
      <c r="G371" s="147"/>
      <c r="H371" s="148"/>
      <c r="I371" s="147"/>
      <c r="J371" s="147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</row>
    <row r="372" spans="1:26" ht="12.75" customHeight="1">
      <c r="A372" s="162"/>
      <c r="B372" s="162"/>
      <c r="C372" s="147"/>
      <c r="D372" s="147"/>
      <c r="E372" s="147"/>
      <c r="F372" s="147"/>
      <c r="G372" s="147"/>
      <c r="H372" s="148"/>
      <c r="I372" s="147"/>
      <c r="J372" s="147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</row>
    <row r="373" spans="1:26" ht="12.75" customHeight="1">
      <c r="A373" s="162"/>
      <c r="B373" s="162"/>
      <c r="C373" s="147"/>
      <c r="D373" s="147"/>
      <c r="E373" s="147"/>
      <c r="F373" s="147"/>
      <c r="G373" s="147"/>
      <c r="H373" s="148"/>
      <c r="I373" s="147"/>
      <c r="J373" s="147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</row>
    <row r="374" spans="1:26" ht="12.75" customHeight="1">
      <c r="A374" s="162"/>
      <c r="B374" s="162"/>
      <c r="C374" s="147"/>
      <c r="D374" s="147"/>
      <c r="E374" s="147"/>
      <c r="F374" s="147"/>
      <c r="G374" s="147"/>
      <c r="H374" s="148"/>
      <c r="I374" s="147"/>
      <c r="J374" s="147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</row>
    <row r="375" spans="1:26" ht="12.75" customHeight="1">
      <c r="A375" s="162"/>
      <c r="B375" s="162"/>
      <c r="C375" s="147"/>
      <c r="D375" s="147"/>
      <c r="E375" s="147"/>
      <c r="F375" s="147"/>
      <c r="G375" s="147"/>
      <c r="H375" s="148"/>
      <c r="I375" s="147"/>
      <c r="J375" s="147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</row>
    <row r="376" spans="1:26" ht="12.75" customHeight="1">
      <c r="A376" s="162"/>
      <c r="B376" s="162"/>
      <c r="C376" s="147"/>
      <c r="D376" s="147"/>
      <c r="E376" s="147"/>
      <c r="F376" s="147"/>
      <c r="G376" s="147"/>
      <c r="H376" s="148"/>
      <c r="I376" s="147"/>
      <c r="J376" s="147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</row>
    <row r="377" spans="1:26" ht="12.75" customHeight="1">
      <c r="A377" s="162"/>
      <c r="B377" s="162"/>
      <c r="C377" s="147"/>
      <c r="D377" s="147"/>
      <c r="E377" s="147"/>
      <c r="F377" s="147"/>
      <c r="G377" s="147"/>
      <c r="H377" s="148"/>
      <c r="I377" s="147"/>
      <c r="J377" s="147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</row>
    <row r="378" spans="1:26" ht="12.75" customHeight="1">
      <c r="A378" s="162"/>
      <c r="B378" s="162"/>
      <c r="C378" s="147"/>
      <c r="D378" s="147"/>
      <c r="E378" s="147"/>
      <c r="F378" s="147"/>
      <c r="G378" s="147"/>
      <c r="H378" s="148"/>
      <c r="I378" s="147"/>
      <c r="J378" s="147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</row>
    <row r="379" spans="1:26" ht="12.75" customHeight="1">
      <c r="A379" s="162"/>
      <c r="B379" s="162"/>
      <c r="C379" s="147"/>
      <c r="D379" s="147"/>
      <c r="E379" s="147"/>
      <c r="F379" s="147"/>
      <c r="G379" s="147"/>
      <c r="H379" s="148"/>
      <c r="I379" s="147"/>
      <c r="J379" s="147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</row>
    <row r="380" spans="1:26" ht="12.75" customHeight="1">
      <c r="A380" s="162"/>
      <c r="B380" s="162"/>
      <c r="C380" s="147"/>
      <c r="D380" s="147"/>
      <c r="E380" s="147"/>
      <c r="F380" s="147"/>
      <c r="G380" s="147"/>
      <c r="H380" s="148"/>
      <c r="I380" s="147"/>
      <c r="J380" s="147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</row>
    <row r="381" spans="1:26" ht="12.75" customHeight="1">
      <c r="A381" s="162"/>
      <c r="B381" s="162"/>
      <c r="C381" s="147"/>
      <c r="D381" s="147"/>
      <c r="E381" s="147"/>
      <c r="F381" s="147"/>
      <c r="G381" s="147"/>
      <c r="H381" s="148"/>
      <c r="I381" s="147"/>
      <c r="J381" s="147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</row>
    <row r="382" spans="1:26" ht="12.75" customHeight="1">
      <c r="A382" s="162"/>
      <c r="B382" s="162"/>
      <c r="C382" s="147"/>
      <c r="D382" s="147"/>
      <c r="E382" s="147"/>
      <c r="F382" s="147"/>
      <c r="G382" s="147"/>
      <c r="H382" s="148"/>
      <c r="I382" s="147"/>
      <c r="J382" s="147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</row>
    <row r="383" spans="1:26" ht="12.75" customHeight="1">
      <c r="A383" s="162"/>
      <c r="B383" s="162"/>
      <c r="C383" s="147"/>
      <c r="D383" s="147"/>
      <c r="E383" s="147"/>
      <c r="F383" s="147"/>
      <c r="G383" s="147"/>
      <c r="H383" s="148"/>
      <c r="I383" s="147"/>
      <c r="J383" s="147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</row>
    <row r="384" spans="1:26" ht="12.75" customHeight="1">
      <c r="A384" s="162"/>
      <c r="B384" s="162"/>
      <c r="C384" s="147"/>
      <c r="D384" s="147"/>
      <c r="E384" s="147"/>
      <c r="F384" s="147"/>
      <c r="G384" s="147"/>
      <c r="H384" s="148"/>
      <c r="I384" s="147"/>
      <c r="J384" s="147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</row>
    <row r="385" spans="1:26" ht="12.75" customHeight="1">
      <c r="A385" s="162"/>
      <c r="B385" s="162"/>
      <c r="C385" s="147"/>
      <c r="D385" s="147"/>
      <c r="E385" s="147"/>
      <c r="F385" s="147"/>
      <c r="G385" s="147"/>
      <c r="H385" s="148"/>
      <c r="I385" s="147"/>
      <c r="J385" s="147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</row>
    <row r="386" spans="1:26" ht="12.75" customHeight="1">
      <c r="A386" s="162"/>
      <c r="B386" s="162"/>
      <c r="C386" s="147"/>
      <c r="D386" s="147"/>
      <c r="E386" s="147"/>
      <c r="F386" s="147"/>
      <c r="G386" s="147"/>
      <c r="H386" s="148"/>
      <c r="I386" s="147"/>
      <c r="J386" s="147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</row>
    <row r="387" spans="1:26" ht="12.75" customHeight="1">
      <c r="A387" s="162"/>
      <c r="B387" s="162"/>
      <c r="C387" s="147"/>
      <c r="D387" s="147"/>
      <c r="E387" s="147"/>
      <c r="F387" s="147"/>
      <c r="G387" s="147"/>
      <c r="H387" s="148"/>
      <c r="I387" s="147"/>
      <c r="J387" s="147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</row>
    <row r="388" spans="1:26" ht="12.75" customHeight="1">
      <c r="A388" s="162"/>
      <c r="B388" s="162"/>
      <c r="C388" s="147"/>
      <c r="D388" s="147"/>
      <c r="E388" s="147"/>
      <c r="F388" s="147"/>
      <c r="G388" s="147"/>
      <c r="H388" s="148"/>
      <c r="I388" s="147"/>
      <c r="J388" s="147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</row>
    <row r="389" spans="1:26" ht="12.75" customHeight="1">
      <c r="A389" s="162"/>
      <c r="B389" s="162"/>
      <c r="C389" s="147"/>
      <c r="D389" s="147"/>
      <c r="E389" s="147"/>
      <c r="F389" s="147"/>
      <c r="G389" s="147"/>
      <c r="H389" s="148"/>
      <c r="I389" s="147"/>
      <c r="J389" s="147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</row>
    <row r="390" spans="1:26" ht="12.75" customHeight="1">
      <c r="A390" s="162"/>
      <c r="B390" s="162"/>
      <c r="C390" s="147"/>
      <c r="D390" s="147"/>
      <c r="E390" s="147"/>
      <c r="F390" s="147"/>
      <c r="G390" s="147"/>
      <c r="H390" s="148"/>
      <c r="I390" s="147"/>
      <c r="J390" s="147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</row>
    <row r="391" spans="1:26" ht="12.75" customHeight="1">
      <c r="A391" s="162"/>
      <c r="B391" s="162"/>
      <c r="C391" s="147"/>
      <c r="D391" s="147"/>
      <c r="E391" s="147"/>
      <c r="F391" s="147"/>
      <c r="G391" s="147"/>
      <c r="H391" s="148"/>
      <c r="I391" s="147"/>
      <c r="J391" s="147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</row>
    <row r="392" spans="1:26" ht="12.75" customHeight="1">
      <c r="A392" s="162"/>
      <c r="B392" s="162"/>
      <c r="C392" s="147"/>
      <c r="D392" s="147"/>
      <c r="E392" s="147"/>
      <c r="F392" s="147"/>
      <c r="G392" s="147"/>
      <c r="H392" s="148"/>
      <c r="I392" s="147"/>
      <c r="J392" s="147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</row>
    <row r="393" spans="1:26" ht="12.75" customHeight="1">
      <c r="A393" s="162"/>
      <c r="B393" s="162"/>
      <c r="C393" s="147"/>
      <c r="D393" s="147"/>
      <c r="E393" s="147"/>
      <c r="F393" s="147"/>
      <c r="G393" s="147"/>
      <c r="H393" s="148"/>
      <c r="I393" s="147"/>
      <c r="J393" s="147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</row>
    <row r="394" spans="1:26" ht="12.75" customHeight="1">
      <c r="A394" s="162"/>
      <c r="B394" s="162"/>
      <c r="C394" s="147"/>
      <c r="D394" s="147"/>
      <c r="E394" s="147"/>
      <c r="F394" s="147"/>
      <c r="G394" s="147"/>
      <c r="H394" s="148"/>
      <c r="I394" s="147"/>
      <c r="J394" s="147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</row>
    <row r="395" spans="1:26" ht="12.75" customHeight="1">
      <c r="A395" s="162"/>
      <c r="B395" s="162"/>
      <c r="C395" s="147"/>
      <c r="D395" s="147"/>
      <c r="E395" s="147"/>
      <c r="F395" s="147"/>
      <c r="G395" s="147"/>
      <c r="H395" s="148"/>
      <c r="I395" s="147"/>
      <c r="J395" s="147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</row>
    <row r="396" spans="1:26" ht="12.75" customHeight="1">
      <c r="A396" s="162"/>
      <c r="B396" s="162"/>
      <c r="C396" s="147"/>
      <c r="D396" s="147"/>
      <c r="E396" s="147"/>
      <c r="F396" s="147"/>
      <c r="G396" s="147"/>
      <c r="H396" s="148"/>
      <c r="I396" s="147"/>
      <c r="J396" s="147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</row>
    <row r="397" spans="1:26" ht="12.75" customHeight="1">
      <c r="A397" s="162"/>
      <c r="B397" s="162"/>
      <c r="C397" s="147"/>
      <c r="D397" s="147"/>
      <c r="E397" s="147"/>
      <c r="F397" s="147"/>
      <c r="G397" s="147"/>
      <c r="H397" s="148"/>
      <c r="I397" s="147"/>
      <c r="J397" s="147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</row>
    <row r="398" spans="1:26" ht="12.75" customHeight="1">
      <c r="A398" s="162"/>
      <c r="B398" s="162"/>
      <c r="C398" s="147"/>
      <c r="D398" s="147"/>
      <c r="E398" s="147"/>
      <c r="F398" s="147"/>
      <c r="G398" s="147"/>
      <c r="H398" s="148"/>
      <c r="I398" s="147"/>
      <c r="J398" s="147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</row>
    <row r="399" spans="1:26" ht="12.75" customHeight="1">
      <c r="A399" s="162"/>
      <c r="B399" s="162"/>
      <c r="C399" s="147"/>
      <c r="D399" s="147"/>
      <c r="E399" s="147"/>
      <c r="F399" s="147"/>
      <c r="G399" s="147"/>
      <c r="H399" s="148"/>
      <c r="I399" s="147"/>
      <c r="J399" s="147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</row>
    <row r="400" spans="1:26" ht="12.75" customHeight="1">
      <c r="A400" s="162"/>
      <c r="B400" s="162"/>
      <c r="C400" s="147"/>
      <c r="D400" s="147"/>
      <c r="E400" s="147"/>
      <c r="F400" s="147"/>
      <c r="G400" s="147"/>
      <c r="H400" s="148"/>
      <c r="I400" s="147"/>
      <c r="J400" s="147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</row>
    <row r="401" spans="1:26" ht="12.75" customHeight="1">
      <c r="A401" s="162"/>
      <c r="B401" s="162"/>
      <c r="C401" s="147"/>
      <c r="D401" s="147"/>
      <c r="E401" s="147"/>
      <c r="F401" s="147"/>
      <c r="G401" s="147"/>
      <c r="H401" s="148"/>
      <c r="I401" s="147"/>
      <c r="J401" s="147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</row>
    <row r="402" spans="1:26" ht="12.75" customHeight="1">
      <c r="A402" s="162"/>
      <c r="B402" s="162"/>
      <c r="C402" s="147"/>
      <c r="D402" s="147"/>
      <c r="E402" s="147"/>
      <c r="F402" s="147"/>
      <c r="G402" s="147"/>
      <c r="H402" s="148"/>
      <c r="I402" s="147"/>
      <c r="J402" s="147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</row>
    <row r="403" spans="1:26" ht="12.75" customHeight="1">
      <c r="A403" s="162"/>
      <c r="B403" s="162"/>
      <c r="C403" s="147"/>
      <c r="D403" s="147"/>
      <c r="E403" s="147"/>
      <c r="F403" s="147"/>
      <c r="G403" s="147"/>
      <c r="H403" s="148"/>
      <c r="I403" s="147"/>
      <c r="J403" s="147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</row>
    <row r="404" spans="1:26" ht="12.75" customHeight="1">
      <c r="A404" s="162"/>
      <c r="B404" s="162"/>
      <c r="C404" s="147"/>
      <c r="D404" s="147"/>
      <c r="E404" s="147"/>
      <c r="F404" s="147"/>
      <c r="G404" s="147"/>
      <c r="H404" s="148"/>
      <c r="I404" s="147"/>
      <c r="J404" s="147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</row>
    <row r="405" spans="1:26" ht="12.75" customHeight="1">
      <c r="A405" s="162"/>
      <c r="B405" s="162"/>
      <c r="C405" s="147"/>
      <c r="D405" s="147"/>
      <c r="E405" s="147"/>
      <c r="F405" s="147"/>
      <c r="G405" s="147"/>
      <c r="H405" s="148"/>
      <c r="I405" s="147"/>
      <c r="J405" s="147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</row>
    <row r="406" spans="1:26" ht="12.75" customHeight="1">
      <c r="A406" s="162"/>
      <c r="B406" s="162"/>
      <c r="C406" s="147"/>
      <c r="D406" s="147"/>
      <c r="E406" s="147"/>
      <c r="F406" s="147"/>
      <c r="G406" s="147"/>
      <c r="H406" s="148"/>
      <c r="I406" s="147"/>
      <c r="J406" s="147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</row>
    <row r="407" spans="1:26" ht="12.75" customHeight="1">
      <c r="A407" s="162"/>
      <c r="B407" s="162"/>
      <c r="C407" s="147"/>
      <c r="D407" s="147"/>
      <c r="E407" s="147"/>
      <c r="F407" s="147"/>
      <c r="G407" s="147"/>
      <c r="H407" s="148"/>
      <c r="I407" s="147"/>
      <c r="J407" s="147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</row>
    <row r="408" spans="1:26" ht="12.75" customHeight="1">
      <c r="A408" s="162"/>
      <c r="B408" s="162"/>
      <c r="C408" s="147"/>
      <c r="D408" s="147"/>
      <c r="E408" s="147"/>
      <c r="F408" s="147"/>
      <c r="G408" s="147"/>
      <c r="H408" s="148"/>
      <c r="I408" s="147"/>
      <c r="J408" s="147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</row>
    <row r="409" spans="1:26" ht="12.75" customHeight="1">
      <c r="A409" s="162"/>
      <c r="B409" s="162"/>
      <c r="C409" s="147"/>
      <c r="D409" s="147"/>
      <c r="E409" s="147"/>
      <c r="F409" s="147"/>
      <c r="G409" s="147"/>
      <c r="H409" s="148"/>
      <c r="I409" s="147"/>
      <c r="J409" s="147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</row>
    <row r="410" spans="1:26" ht="12.75" customHeight="1">
      <c r="A410" s="162"/>
      <c r="B410" s="162"/>
      <c r="C410" s="147"/>
      <c r="D410" s="147"/>
      <c r="E410" s="147"/>
      <c r="F410" s="147"/>
      <c r="G410" s="147"/>
      <c r="H410" s="148"/>
      <c r="I410" s="147"/>
      <c r="J410" s="147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</row>
    <row r="411" spans="1:26" ht="12.75" customHeight="1">
      <c r="A411" s="162"/>
      <c r="B411" s="162"/>
      <c r="C411" s="147"/>
      <c r="D411" s="147"/>
      <c r="E411" s="147"/>
      <c r="F411" s="147"/>
      <c r="G411" s="147"/>
      <c r="H411" s="148"/>
      <c r="I411" s="147"/>
      <c r="J411" s="147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</row>
    <row r="412" spans="1:26" ht="12.75" customHeight="1">
      <c r="A412" s="162"/>
      <c r="B412" s="162"/>
      <c r="C412" s="147"/>
      <c r="D412" s="147"/>
      <c r="E412" s="147"/>
      <c r="F412" s="147"/>
      <c r="G412" s="147"/>
      <c r="H412" s="148"/>
      <c r="I412" s="147"/>
      <c r="J412" s="147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</row>
    <row r="413" spans="1:26" ht="12.75" customHeight="1">
      <c r="A413" s="162"/>
      <c r="B413" s="162"/>
      <c r="C413" s="147"/>
      <c r="D413" s="147"/>
      <c r="E413" s="147"/>
      <c r="F413" s="147"/>
      <c r="G413" s="147"/>
      <c r="H413" s="148"/>
      <c r="I413" s="147"/>
      <c r="J413" s="147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</row>
    <row r="414" spans="1:26" ht="12.75" customHeight="1">
      <c r="A414" s="162"/>
      <c r="B414" s="162"/>
      <c r="C414" s="147"/>
      <c r="D414" s="147"/>
      <c r="E414" s="147"/>
      <c r="F414" s="147"/>
      <c r="G414" s="147"/>
      <c r="H414" s="148"/>
      <c r="I414" s="147"/>
      <c r="J414" s="147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</row>
    <row r="415" spans="1:26" ht="12.75" customHeight="1">
      <c r="A415" s="162"/>
      <c r="B415" s="162"/>
      <c r="C415" s="147"/>
      <c r="D415" s="147"/>
      <c r="E415" s="147"/>
      <c r="F415" s="147"/>
      <c r="G415" s="147"/>
      <c r="H415" s="148"/>
      <c r="I415" s="147"/>
      <c r="J415" s="147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</row>
    <row r="416" spans="1:26" ht="12.75" customHeight="1">
      <c r="A416" s="162"/>
      <c r="B416" s="162"/>
      <c r="C416" s="147"/>
      <c r="D416" s="147"/>
      <c r="E416" s="147"/>
      <c r="F416" s="147"/>
      <c r="G416" s="147"/>
      <c r="H416" s="148"/>
      <c r="I416" s="147"/>
      <c r="J416" s="147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</row>
    <row r="417" spans="1:26" ht="12.75" customHeight="1">
      <c r="A417" s="162"/>
      <c r="B417" s="162"/>
      <c r="C417" s="147"/>
      <c r="D417" s="147"/>
      <c r="E417" s="147"/>
      <c r="F417" s="147"/>
      <c r="G417" s="147"/>
      <c r="H417" s="148"/>
      <c r="I417" s="147"/>
      <c r="J417" s="147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</row>
    <row r="418" spans="1:26" ht="12.75" customHeight="1">
      <c r="A418" s="162"/>
      <c r="B418" s="162"/>
      <c r="C418" s="147"/>
      <c r="D418" s="147"/>
      <c r="E418" s="147"/>
      <c r="F418" s="147"/>
      <c r="G418" s="147"/>
      <c r="H418" s="148"/>
      <c r="I418" s="147"/>
      <c r="J418" s="147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</row>
    <row r="419" spans="1:26" ht="12.75" customHeight="1">
      <c r="A419" s="162"/>
      <c r="B419" s="162"/>
      <c r="C419" s="147"/>
      <c r="D419" s="147"/>
      <c r="E419" s="147"/>
      <c r="F419" s="147"/>
      <c r="G419" s="147"/>
      <c r="H419" s="148"/>
      <c r="I419" s="147"/>
      <c r="J419" s="147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</row>
    <row r="420" spans="1:26" ht="12.75" customHeight="1">
      <c r="A420" s="162"/>
      <c r="B420" s="162"/>
      <c r="C420" s="147"/>
      <c r="D420" s="147"/>
      <c r="E420" s="147"/>
      <c r="F420" s="147"/>
      <c r="G420" s="147"/>
      <c r="H420" s="148"/>
      <c r="I420" s="147"/>
      <c r="J420" s="147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</row>
    <row r="421" spans="1:26" ht="12.75" customHeight="1">
      <c r="A421" s="162"/>
      <c r="B421" s="162"/>
      <c r="C421" s="147"/>
      <c r="D421" s="147"/>
      <c r="E421" s="147"/>
      <c r="F421" s="147"/>
      <c r="G421" s="147"/>
      <c r="H421" s="148"/>
      <c r="I421" s="147"/>
      <c r="J421" s="147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</row>
    <row r="422" spans="1:26" ht="12.75" customHeight="1">
      <c r="A422" s="162"/>
      <c r="B422" s="162"/>
      <c r="C422" s="147"/>
      <c r="D422" s="147"/>
      <c r="E422" s="147"/>
      <c r="F422" s="147"/>
      <c r="G422" s="147"/>
      <c r="H422" s="148"/>
      <c r="I422" s="147"/>
      <c r="J422" s="147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</row>
    <row r="423" spans="1:26" ht="12.75" customHeight="1">
      <c r="A423" s="162"/>
      <c r="B423" s="162"/>
      <c r="C423" s="147"/>
      <c r="D423" s="147"/>
      <c r="E423" s="147"/>
      <c r="F423" s="147"/>
      <c r="G423" s="147"/>
      <c r="H423" s="148"/>
      <c r="I423" s="147"/>
      <c r="J423" s="147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</row>
    <row r="424" spans="1:26" ht="12.75" customHeight="1">
      <c r="A424" s="162"/>
      <c r="B424" s="162"/>
      <c r="C424" s="147"/>
      <c r="D424" s="147"/>
      <c r="E424" s="147"/>
      <c r="F424" s="147"/>
      <c r="G424" s="147"/>
      <c r="H424" s="148"/>
      <c r="I424" s="147"/>
      <c r="J424" s="147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</row>
    <row r="425" spans="1:26" ht="12.75" customHeight="1">
      <c r="A425" s="162"/>
      <c r="B425" s="162"/>
      <c r="C425" s="147"/>
      <c r="D425" s="147"/>
      <c r="E425" s="147"/>
      <c r="F425" s="147"/>
      <c r="G425" s="147"/>
      <c r="H425" s="148"/>
      <c r="I425" s="147"/>
      <c r="J425" s="147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</row>
    <row r="426" spans="1:26" ht="12.75" customHeight="1">
      <c r="A426" s="162"/>
      <c r="B426" s="162"/>
      <c r="C426" s="147"/>
      <c r="D426" s="147"/>
      <c r="E426" s="147"/>
      <c r="F426" s="147"/>
      <c r="G426" s="147"/>
      <c r="H426" s="148"/>
      <c r="I426" s="147"/>
      <c r="J426" s="147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</row>
    <row r="427" spans="1:26" ht="12.75" customHeight="1">
      <c r="A427" s="162"/>
      <c r="B427" s="162"/>
      <c r="C427" s="147"/>
      <c r="D427" s="147"/>
      <c r="E427" s="147"/>
      <c r="F427" s="147"/>
      <c r="G427" s="147"/>
      <c r="H427" s="148"/>
      <c r="I427" s="147"/>
      <c r="J427" s="147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</row>
    <row r="428" spans="1:26" ht="12.75" customHeight="1">
      <c r="A428" s="162"/>
      <c r="B428" s="162"/>
      <c r="C428" s="147"/>
      <c r="D428" s="147"/>
      <c r="E428" s="147"/>
      <c r="F428" s="147"/>
      <c r="G428" s="147"/>
      <c r="H428" s="148"/>
      <c r="I428" s="147"/>
      <c r="J428" s="147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</row>
    <row r="429" spans="1:26" ht="12.75" customHeight="1">
      <c r="A429" s="162"/>
      <c r="B429" s="162"/>
      <c r="C429" s="147"/>
      <c r="D429" s="147"/>
      <c r="E429" s="147"/>
      <c r="F429" s="147"/>
      <c r="G429" s="147"/>
      <c r="H429" s="148"/>
      <c r="I429" s="147"/>
      <c r="J429" s="147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</row>
    <row r="430" spans="1:26" ht="12.75" customHeight="1">
      <c r="A430" s="162"/>
      <c r="B430" s="162"/>
      <c r="C430" s="147"/>
      <c r="D430" s="147"/>
      <c r="E430" s="147"/>
      <c r="F430" s="147"/>
      <c r="G430" s="147"/>
      <c r="H430" s="148"/>
      <c r="I430" s="147"/>
      <c r="J430" s="147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</row>
    <row r="431" spans="1:26" ht="12.75" customHeight="1">
      <c r="A431" s="162"/>
      <c r="B431" s="162"/>
      <c r="C431" s="147"/>
      <c r="D431" s="147"/>
      <c r="E431" s="147"/>
      <c r="F431" s="147"/>
      <c r="G431" s="147"/>
      <c r="H431" s="148"/>
      <c r="I431" s="147"/>
      <c r="J431" s="147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</row>
    <row r="432" spans="1:26" ht="12.75" customHeight="1">
      <c r="A432" s="162"/>
      <c r="B432" s="162"/>
      <c r="C432" s="147"/>
      <c r="D432" s="147"/>
      <c r="E432" s="147"/>
      <c r="F432" s="147"/>
      <c r="G432" s="147"/>
      <c r="H432" s="148"/>
      <c r="I432" s="147"/>
      <c r="J432" s="147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</row>
    <row r="433" spans="1:26" ht="12.75" customHeight="1">
      <c r="A433" s="162"/>
      <c r="B433" s="162"/>
      <c r="C433" s="147"/>
      <c r="D433" s="147"/>
      <c r="E433" s="147"/>
      <c r="F433" s="147"/>
      <c r="G433" s="147"/>
      <c r="H433" s="148"/>
      <c r="I433" s="147"/>
      <c r="J433" s="147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</row>
    <row r="434" spans="1:26" ht="12.75" customHeight="1">
      <c r="A434" s="162"/>
      <c r="B434" s="162"/>
      <c r="C434" s="147"/>
      <c r="D434" s="147"/>
      <c r="E434" s="147"/>
      <c r="F434" s="147"/>
      <c r="G434" s="147"/>
      <c r="H434" s="148"/>
      <c r="I434" s="147"/>
      <c r="J434" s="147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</row>
    <row r="435" spans="1:26" ht="12.75" customHeight="1">
      <c r="A435" s="162"/>
      <c r="B435" s="162"/>
      <c r="C435" s="147"/>
      <c r="D435" s="147"/>
      <c r="E435" s="147"/>
      <c r="F435" s="147"/>
      <c r="G435" s="147"/>
      <c r="H435" s="148"/>
      <c r="I435" s="147"/>
      <c r="J435" s="147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</row>
    <row r="436" spans="1:26" ht="12.75" customHeight="1">
      <c r="A436" s="162"/>
      <c r="B436" s="162"/>
      <c r="C436" s="147"/>
      <c r="D436" s="147"/>
      <c r="E436" s="147"/>
      <c r="F436" s="147"/>
      <c r="G436" s="147"/>
      <c r="H436" s="148"/>
      <c r="I436" s="147"/>
      <c r="J436" s="147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</row>
    <row r="437" spans="1:26" ht="12.75" customHeight="1">
      <c r="A437" s="162"/>
      <c r="B437" s="162"/>
      <c r="C437" s="147"/>
      <c r="D437" s="147"/>
      <c r="E437" s="147"/>
      <c r="F437" s="147"/>
      <c r="G437" s="147"/>
      <c r="H437" s="148"/>
      <c r="I437" s="147"/>
      <c r="J437" s="147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</row>
    <row r="438" spans="1:26" ht="12.75" customHeight="1">
      <c r="A438" s="162"/>
      <c r="B438" s="162"/>
      <c r="C438" s="147"/>
      <c r="D438" s="147"/>
      <c r="E438" s="147"/>
      <c r="F438" s="147"/>
      <c r="G438" s="147"/>
      <c r="H438" s="148"/>
      <c r="I438" s="147"/>
      <c r="J438" s="147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</row>
    <row r="439" spans="1:26" ht="12.75" customHeight="1">
      <c r="A439" s="162"/>
      <c r="B439" s="162"/>
      <c r="C439" s="147"/>
      <c r="D439" s="147"/>
      <c r="E439" s="147"/>
      <c r="F439" s="147"/>
      <c r="G439" s="147"/>
      <c r="H439" s="148"/>
      <c r="I439" s="147"/>
      <c r="J439" s="147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</row>
    <row r="440" spans="1:26" ht="12.75" customHeight="1">
      <c r="A440" s="162"/>
      <c r="B440" s="162"/>
      <c r="C440" s="147"/>
      <c r="D440" s="147"/>
      <c r="E440" s="147"/>
      <c r="F440" s="147"/>
      <c r="G440" s="147"/>
      <c r="H440" s="148"/>
      <c r="I440" s="147"/>
      <c r="J440" s="147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</row>
    <row r="441" spans="1:26" ht="12.75" customHeight="1">
      <c r="A441" s="162"/>
      <c r="B441" s="162"/>
      <c r="C441" s="147"/>
      <c r="D441" s="147"/>
      <c r="E441" s="147"/>
      <c r="F441" s="147"/>
      <c r="G441" s="147"/>
      <c r="H441" s="148"/>
      <c r="I441" s="147"/>
      <c r="J441" s="147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</row>
    <row r="442" spans="1:26" ht="12.75" customHeight="1">
      <c r="A442" s="162"/>
      <c r="B442" s="162"/>
      <c r="C442" s="147"/>
      <c r="D442" s="147"/>
      <c r="E442" s="147"/>
      <c r="F442" s="147"/>
      <c r="G442" s="147"/>
      <c r="H442" s="148"/>
      <c r="I442" s="147"/>
      <c r="J442" s="147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</row>
    <row r="443" spans="1:26" ht="12.75" customHeight="1">
      <c r="A443" s="162"/>
      <c r="B443" s="162"/>
      <c r="C443" s="147"/>
      <c r="D443" s="147"/>
      <c r="E443" s="147"/>
      <c r="F443" s="147"/>
      <c r="G443" s="147"/>
      <c r="H443" s="148"/>
      <c r="I443" s="147"/>
      <c r="J443" s="147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</row>
    <row r="444" spans="1:26" ht="12.75" customHeight="1">
      <c r="A444" s="162"/>
      <c r="B444" s="162"/>
      <c r="C444" s="147"/>
      <c r="D444" s="147"/>
      <c r="E444" s="147"/>
      <c r="F444" s="147"/>
      <c r="G444" s="147"/>
      <c r="H444" s="148"/>
      <c r="I444" s="147"/>
      <c r="J444" s="147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</row>
    <row r="445" spans="1:26" ht="12.75" customHeight="1">
      <c r="A445" s="162"/>
      <c r="B445" s="162"/>
      <c r="C445" s="147"/>
      <c r="D445" s="147"/>
      <c r="E445" s="147"/>
      <c r="F445" s="147"/>
      <c r="G445" s="147"/>
      <c r="H445" s="148"/>
      <c r="I445" s="147"/>
      <c r="J445" s="147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</row>
    <row r="446" spans="1:26" ht="12.75" customHeight="1">
      <c r="A446" s="162"/>
      <c r="B446" s="162"/>
      <c r="C446" s="147"/>
      <c r="D446" s="147"/>
      <c r="E446" s="147"/>
      <c r="F446" s="147"/>
      <c r="G446" s="147"/>
      <c r="H446" s="148"/>
      <c r="I446" s="147"/>
      <c r="J446" s="147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</row>
    <row r="447" spans="1:26" ht="12.75" customHeight="1">
      <c r="A447" s="162"/>
      <c r="B447" s="162"/>
      <c r="C447" s="147"/>
      <c r="D447" s="147"/>
      <c r="E447" s="147"/>
      <c r="F447" s="147"/>
      <c r="G447" s="147"/>
      <c r="H447" s="148"/>
      <c r="I447" s="147"/>
      <c r="J447" s="147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</row>
    <row r="448" spans="1:26" ht="12.75" customHeight="1">
      <c r="A448" s="162"/>
      <c r="B448" s="162"/>
      <c r="C448" s="147"/>
      <c r="D448" s="147"/>
      <c r="E448" s="147"/>
      <c r="F448" s="147"/>
      <c r="G448" s="147"/>
      <c r="H448" s="148"/>
      <c r="I448" s="147"/>
      <c r="J448" s="147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</row>
    <row r="449" spans="1:26" ht="12.75" customHeight="1">
      <c r="A449" s="162"/>
      <c r="B449" s="162"/>
      <c r="C449" s="147"/>
      <c r="D449" s="147"/>
      <c r="E449" s="147"/>
      <c r="F449" s="147"/>
      <c r="G449" s="147"/>
      <c r="H449" s="148"/>
      <c r="I449" s="147"/>
      <c r="J449" s="147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</row>
    <row r="450" spans="1:26" ht="12.75" customHeight="1">
      <c r="A450" s="162"/>
      <c r="B450" s="162"/>
      <c r="C450" s="147"/>
      <c r="D450" s="147"/>
      <c r="E450" s="147"/>
      <c r="F450" s="147"/>
      <c r="G450" s="147"/>
      <c r="H450" s="148"/>
      <c r="I450" s="147"/>
      <c r="J450" s="147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</row>
    <row r="451" spans="1:26" ht="12.75" customHeight="1">
      <c r="A451" s="162"/>
      <c r="B451" s="162"/>
      <c r="C451" s="147"/>
      <c r="D451" s="147"/>
      <c r="E451" s="147"/>
      <c r="F451" s="147"/>
      <c r="G451" s="147"/>
      <c r="H451" s="148"/>
      <c r="I451" s="147"/>
      <c r="J451" s="147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</row>
    <row r="452" spans="1:26" ht="12.75" customHeight="1">
      <c r="A452" s="162"/>
      <c r="B452" s="162"/>
      <c r="C452" s="147"/>
      <c r="D452" s="147"/>
      <c r="E452" s="147"/>
      <c r="F452" s="147"/>
      <c r="G452" s="147"/>
      <c r="H452" s="148"/>
      <c r="I452" s="147"/>
      <c r="J452" s="147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</row>
    <row r="453" spans="1:26" ht="12.75" customHeight="1">
      <c r="A453" s="162"/>
      <c r="B453" s="162"/>
      <c r="C453" s="147"/>
      <c r="D453" s="147"/>
      <c r="E453" s="147"/>
      <c r="F453" s="147"/>
      <c r="G453" s="147"/>
      <c r="H453" s="148"/>
      <c r="I453" s="147"/>
      <c r="J453" s="147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</row>
    <row r="454" spans="1:26" ht="12.75" customHeight="1">
      <c r="A454" s="162"/>
      <c r="B454" s="162"/>
      <c r="C454" s="147"/>
      <c r="D454" s="147"/>
      <c r="E454" s="147"/>
      <c r="F454" s="147"/>
      <c r="G454" s="147"/>
      <c r="H454" s="148"/>
      <c r="I454" s="147"/>
      <c r="J454" s="147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</row>
    <row r="455" spans="1:26" ht="12.75" customHeight="1">
      <c r="A455" s="162"/>
      <c r="B455" s="162"/>
      <c r="C455" s="147"/>
      <c r="D455" s="147"/>
      <c r="E455" s="147"/>
      <c r="F455" s="147"/>
      <c r="G455" s="147"/>
      <c r="H455" s="148"/>
      <c r="I455" s="147"/>
      <c r="J455" s="147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</row>
    <row r="456" spans="1:26" ht="12.75" customHeight="1">
      <c r="A456" s="162"/>
      <c r="B456" s="162"/>
      <c r="C456" s="147"/>
      <c r="D456" s="147"/>
      <c r="E456" s="147"/>
      <c r="F456" s="147"/>
      <c r="G456" s="147"/>
      <c r="H456" s="148"/>
      <c r="I456" s="147"/>
      <c r="J456" s="147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</row>
    <row r="457" spans="1:26" ht="12.75" customHeight="1">
      <c r="A457" s="162"/>
      <c r="B457" s="162"/>
      <c r="C457" s="147"/>
      <c r="D457" s="147"/>
      <c r="E457" s="147"/>
      <c r="F457" s="147"/>
      <c r="G457" s="147"/>
      <c r="H457" s="148"/>
      <c r="I457" s="147"/>
      <c r="J457" s="147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</row>
    <row r="458" spans="1:26" ht="12.75" customHeight="1">
      <c r="A458" s="162"/>
      <c r="B458" s="162"/>
      <c r="C458" s="147"/>
      <c r="D458" s="147"/>
      <c r="E458" s="147"/>
      <c r="F458" s="147"/>
      <c r="G458" s="147"/>
      <c r="H458" s="148"/>
      <c r="I458" s="147"/>
      <c r="J458" s="147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</row>
    <row r="459" spans="1:26" ht="12.75" customHeight="1">
      <c r="A459" s="162"/>
      <c r="B459" s="162"/>
      <c r="C459" s="147"/>
      <c r="D459" s="147"/>
      <c r="E459" s="147"/>
      <c r="F459" s="147"/>
      <c r="G459" s="147"/>
      <c r="H459" s="148"/>
      <c r="I459" s="147"/>
      <c r="J459" s="147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</row>
    <row r="460" spans="1:26" ht="12.75" customHeight="1">
      <c r="A460" s="162"/>
      <c r="B460" s="162"/>
      <c r="C460" s="147"/>
      <c r="D460" s="147"/>
      <c r="E460" s="147"/>
      <c r="F460" s="147"/>
      <c r="G460" s="147"/>
      <c r="H460" s="148"/>
      <c r="I460" s="147"/>
      <c r="J460" s="147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</row>
    <row r="461" spans="1:26" ht="12.75" customHeight="1">
      <c r="A461" s="162"/>
      <c r="B461" s="162"/>
      <c r="C461" s="147"/>
      <c r="D461" s="147"/>
      <c r="E461" s="147"/>
      <c r="F461" s="147"/>
      <c r="G461" s="147"/>
      <c r="H461" s="148"/>
      <c r="I461" s="147"/>
      <c r="J461" s="147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</row>
    <row r="462" spans="1:26" ht="12.75" customHeight="1">
      <c r="A462" s="162"/>
      <c r="B462" s="162"/>
      <c r="C462" s="147"/>
      <c r="D462" s="147"/>
      <c r="E462" s="147"/>
      <c r="F462" s="147"/>
      <c r="G462" s="147"/>
      <c r="H462" s="148"/>
      <c r="I462" s="147"/>
      <c r="J462" s="147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</row>
    <row r="463" spans="1:26" ht="12.75" customHeight="1">
      <c r="A463" s="162"/>
      <c r="B463" s="162"/>
      <c r="C463" s="147"/>
      <c r="D463" s="147"/>
      <c r="E463" s="147"/>
      <c r="F463" s="147"/>
      <c r="G463" s="147"/>
      <c r="H463" s="148"/>
      <c r="I463" s="147"/>
      <c r="J463" s="147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</row>
    <row r="464" spans="1:26" ht="12.75" customHeight="1">
      <c r="A464" s="162"/>
      <c r="B464" s="162"/>
      <c r="C464" s="147"/>
      <c r="D464" s="147"/>
      <c r="E464" s="147"/>
      <c r="F464" s="147"/>
      <c r="G464" s="147"/>
      <c r="H464" s="148"/>
      <c r="I464" s="147"/>
      <c r="J464" s="147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</row>
    <row r="465" spans="1:26" ht="12.75" customHeight="1">
      <c r="A465" s="162"/>
      <c r="B465" s="162"/>
      <c r="C465" s="147"/>
      <c r="D465" s="147"/>
      <c r="E465" s="147"/>
      <c r="F465" s="147"/>
      <c r="G465" s="147"/>
      <c r="H465" s="148"/>
      <c r="I465" s="147"/>
      <c r="J465" s="147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</row>
    <row r="466" spans="1:26" ht="12.75" customHeight="1">
      <c r="A466" s="162"/>
      <c r="B466" s="162"/>
      <c r="C466" s="147"/>
      <c r="D466" s="147"/>
      <c r="E466" s="147"/>
      <c r="F466" s="147"/>
      <c r="G466" s="147"/>
      <c r="H466" s="148"/>
      <c r="I466" s="147"/>
      <c r="J466" s="147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</row>
    <row r="467" spans="1:26" ht="12.75" customHeight="1">
      <c r="A467" s="162"/>
      <c r="B467" s="162"/>
      <c r="C467" s="147"/>
      <c r="D467" s="147"/>
      <c r="E467" s="147"/>
      <c r="F467" s="147"/>
      <c r="G467" s="147"/>
      <c r="H467" s="148"/>
      <c r="I467" s="147"/>
      <c r="J467" s="147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</row>
    <row r="468" spans="1:26" ht="12.75" customHeight="1">
      <c r="A468" s="162"/>
      <c r="B468" s="162"/>
      <c r="C468" s="147"/>
      <c r="D468" s="147"/>
      <c r="E468" s="147"/>
      <c r="F468" s="147"/>
      <c r="G468" s="147"/>
      <c r="H468" s="148"/>
      <c r="I468" s="147"/>
      <c r="J468" s="147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</row>
    <row r="469" spans="1:26" ht="12.75" customHeight="1">
      <c r="A469" s="162"/>
      <c r="B469" s="162"/>
      <c r="C469" s="147"/>
      <c r="D469" s="147"/>
      <c r="E469" s="147"/>
      <c r="F469" s="147"/>
      <c r="G469" s="147"/>
      <c r="H469" s="148"/>
      <c r="I469" s="147"/>
      <c r="J469" s="147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</row>
    <row r="470" spans="1:26" ht="12.75" customHeight="1">
      <c r="A470" s="162"/>
      <c r="B470" s="162"/>
      <c r="C470" s="147"/>
      <c r="D470" s="147"/>
      <c r="E470" s="147"/>
      <c r="F470" s="147"/>
      <c r="G470" s="147"/>
      <c r="H470" s="148"/>
      <c r="I470" s="147"/>
      <c r="J470" s="147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</row>
    <row r="471" spans="1:26" ht="12.75" customHeight="1">
      <c r="A471" s="162"/>
      <c r="B471" s="162"/>
      <c r="C471" s="147"/>
      <c r="D471" s="147"/>
      <c r="E471" s="147"/>
      <c r="F471" s="147"/>
      <c r="G471" s="147"/>
      <c r="H471" s="148"/>
      <c r="I471" s="147"/>
      <c r="J471" s="147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</row>
    <row r="472" spans="1:26" ht="12.75" customHeight="1">
      <c r="A472" s="162"/>
      <c r="B472" s="162"/>
      <c r="C472" s="147"/>
      <c r="D472" s="147"/>
      <c r="E472" s="147"/>
      <c r="F472" s="147"/>
      <c r="G472" s="147"/>
      <c r="H472" s="148"/>
      <c r="I472" s="147"/>
      <c r="J472" s="147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</row>
    <row r="473" spans="1:26" ht="12.75" customHeight="1">
      <c r="A473" s="162"/>
      <c r="B473" s="162"/>
      <c r="C473" s="147"/>
      <c r="D473" s="147"/>
      <c r="E473" s="147"/>
      <c r="F473" s="147"/>
      <c r="G473" s="147"/>
      <c r="H473" s="148"/>
      <c r="I473" s="147"/>
      <c r="J473" s="147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</row>
    <row r="474" spans="1:26" ht="12.75" customHeight="1">
      <c r="A474" s="162"/>
      <c r="B474" s="162"/>
      <c r="C474" s="147"/>
      <c r="D474" s="147"/>
      <c r="E474" s="147"/>
      <c r="F474" s="147"/>
      <c r="G474" s="147"/>
      <c r="H474" s="148"/>
      <c r="I474" s="147"/>
      <c r="J474" s="147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</row>
    <row r="475" spans="1:26" ht="12.75" customHeight="1">
      <c r="A475" s="162"/>
      <c r="B475" s="162"/>
      <c r="C475" s="147"/>
      <c r="D475" s="147"/>
      <c r="E475" s="147"/>
      <c r="F475" s="147"/>
      <c r="G475" s="147"/>
      <c r="H475" s="148"/>
      <c r="I475" s="147"/>
      <c r="J475" s="147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</row>
    <row r="476" spans="1:26" ht="12.75" customHeight="1">
      <c r="A476" s="162"/>
      <c r="B476" s="162"/>
      <c r="C476" s="147"/>
      <c r="D476" s="147"/>
      <c r="E476" s="147"/>
      <c r="F476" s="147"/>
      <c r="G476" s="147"/>
      <c r="H476" s="148"/>
      <c r="I476" s="147"/>
      <c r="J476" s="147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</row>
    <row r="477" spans="1:26" ht="12.75" customHeight="1">
      <c r="A477" s="162"/>
      <c r="B477" s="162"/>
      <c r="C477" s="147"/>
      <c r="D477" s="147"/>
      <c r="E477" s="147"/>
      <c r="F477" s="147"/>
      <c r="G477" s="147"/>
      <c r="H477" s="148"/>
      <c r="I477" s="147"/>
      <c r="J477" s="147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</row>
    <row r="478" spans="1:26" ht="12.75" customHeight="1">
      <c r="A478" s="162"/>
      <c r="B478" s="162"/>
      <c r="C478" s="147"/>
      <c r="D478" s="147"/>
      <c r="E478" s="147"/>
      <c r="F478" s="147"/>
      <c r="G478" s="147"/>
      <c r="H478" s="148"/>
      <c r="I478" s="147"/>
      <c r="J478" s="147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</row>
    <row r="479" spans="1:26" ht="12.75" customHeight="1">
      <c r="A479" s="162"/>
      <c r="B479" s="162"/>
      <c r="C479" s="147"/>
      <c r="D479" s="147"/>
      <c r="E479" s="147"/>
      <c r="F479" s="147"/>
      <c r="G479" s="147"/>
      <c r="H479" s="148"/>
      <c r="I479" s="147"/>
      <c r="J479" s="147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</row>
    <row r="480" spans="1:26" ht="12.75" customHeight="1">
      <c r="A480" s="162"/>
      <c r="B480" s="162"/>
      <c r="C480" s="147"/>
      <c r="D480" s="147"/>
      <c r="E480" s="147"/>
      <c r="F480" s="147"/>
      <c r="G480" s="147"/>
      <c r="H480" s="148"/>
      <c r="I480" s="147"/>
      <c r="J480" s="147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</row>
    <row r="481" spans="1:26" ht="12.75" customHeight="1">
      <c r="A481" s="162"/>
      <c r="B481" s="162"/>
      <c r="C481" s="147"/>
      <c r="D481" s="147"/>
      <c r="E481" s="147"/>
      <c r="F481" s="147"/>
      <c r="G481" s="147"/>
      <c r="H481" s="148"/>
      <c r="I481" s="147"/>
      <c r="J481" s="147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</row>
    <row r="482" spans="1:26" ht="12.75" customHeight="1">
      <c r="A482" s="162"/>
      <c r="B482" s="162"/>
      <c r="C482" s="147"/>
      <c r="D482" s="147"/>
      <c r="E482" s="147"/>
      <c r="F482" s="147"/>
      <c r="G482" s="147"/>
      <c r="H482" s="148"/>
      <c r="I482" s="147"/>
      <c r="J482" s="147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</row>
    <row r="483" spans="1:26" ht="12.75" customHeight="1">
      <c r="A483" s="162"/>
      <c r="B483" s="162"/>
      <c r="C483" s="147"/>
      <c r="D483" s="147"/>
      <c r="E483" s="147"/>
      <c r="F483" s="147"/>
      <c r="G483" s="147"/>
      <c r="H483" s="148"/>
      <c r="I483" s="147"/>
      <c r="J483" s="147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</row>
    <row r="484" spans="1:26" ht="12.75" customHeight="1">
      <c r="A484" s="162"/>
      <c r="B484" s="162"/>
      <c r="C484" s="147"/>
      <c r="D484" s="147"/>
      <c r="E484" s="147"/>
      <c r="F484" s="147"/>
      <c r="G484" s="147"/>
      <c r="H484" s="148"/>
      <c r="I484" s="147"/>
      <c r="J484" s="147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</row>
    <row r="485" spans="1:26" ht="12.75" customHeight="1">
      <c r="A485" s="162"/>
      <c r="B485" s="162"/>
      <c r="C485" s="147"/>
      <c r="D485" s="147"/>
      <c r="E485" s="147"/>
      <c r="F485" s="147"/>
      <c r="G485" s="147"/>
      <c r="H485" s="148"/>
      <c r="I485" s="147"/>
      <c r="J485" s="147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</row>
    <row r="486" spans="1:26" ht="12.75" customHeight="1">
      <c r="A486" s="162"/>
      <c r="B486" s="162"/>
      <c r="C486" s="147"/>
      <c r="D486" s="147"/>
      <c r="E486" s="147"/>
      <c r="F486" s="147"/>
      <c r="G486" s="147"/>
      <c r="H486" s="148"/>
      <c r="I486" s="147"/>
      <c r="J486" s="147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</row>
    <row r="487" spans="1:26" ht="12.75" customHeight="1">
      <c r="A487" s="162"/>
      <c r="B487" s="162"/>
      <c r="C487" s="147"/>
      <c r="D487" s="147"/>
      <c r="E487" s="147"/>
      <c r="F487" s="147"/>
      <c r="G487" s="147"/>
      <c r="H487" s="148"/>
      <c r="I487" s="147"/>
      <c r="J487" s="147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</row>
    <row r="488" spans="1:26" ht="12.75" customHeight="1">
      <c r="A488" s="162"/>
      <c r="B488" s="162"/>
      <c r="C488" s="147"/>
      <c r="D488" s="147"/>
      <c r="E488" s="147"/>
      <c r="F488" s="147"/>
      <c r="G488" s="147"/>
      <c r="H488" s="148"/>
      <c r="I488" s="147"/>
      <c r="J488" s="147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</row>
    <row r="489" spans="1:26" ht="12.75" customHeight="1">
      <c r="A489" s="162"/>
      <c r="B489" s="162"/>
      <c r="C489" s="147"/>
      <c r="D489" s="147"/>
      <c r="E489" s="147"/>
      <c r="F489" s="147"/>
      <c r="G489" s="147"/>
      <c r="H489" s="148"/>
      <c r="I489" s="147"/>
      <c r="J489" s="147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</row>
    <row r="490" spans="1:26" ht="12.75" customHeight="1">
      <c r="A490" s="162"/>
      <c r="B490" s="162"/>
      <c r="C490" s="147"/>
      <c r="D490" s="147"/>
      <c r="E490" s="147"/>
      <c r="F490" s="147"/>
      <c r="G490" s="147"/>
      <c r="H490" s="148"/>
      <c r="I490" s="147"/>
      <c r="J490" s="147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</row>
    <row r="491" spans="1:26" ht="12.75" customHeight="1">
      <c r="A491" s="162"/>
      <c r="B491" s="162"/>
      <c r="C491" s="147"/>
      <c r="D491" s="147"/>
      <c r="E491" s="147"/>
      <c r="F491" s="147"/>
      <c r="G491" s="147"/>
      <c r="H491" s="148"/>
      <c r="I491" s="147"/>
      <c r="J491" s="147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</row>
    <row r="492" spans="1:26" ht="12.75" customHeight="1">
      <c r="A492" s="162"/>
      <c r="B492" s="162"/>
      <c r="C492" s="147"/>
      <c r="D492" s="147"/>
      <c r="E492" s="147"/>
      <c r="F492" s="147"/>
      <c r="G492" s="147"/>
      <c r="H492" s="148"/>
      <c r="I492" s="147"/>
      <c r="J492" s="147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</row>
    <row r="493" spans="1:26" ht="12.75" customHeight="1">
      <c r="A493" s="162"/>
      <c r="B493" s="162"/>
      <c r="C493" s="147"/>
      <c r="D493" s="147"/>
      <c r="E493" s="147"/>
      <c r="F493" s="147"/>
      <c r="G493" s="147"/>
      <c r="H493" s="148"/>
      <c r="I493" s="147"/>
      <c r="J493" s="147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</row>
    <row r="494" spans="1:26" ht="12.75" customHeight="1">
      <c r="A494" s="162"/>
      <c r="B494" s="162"/>
      <c r="C494" s="147"/>
      <c r="D494" s="147"/>
      <c r="E494" s="147"/>
      <c r="F494" s="147"/>
      <c r="G494" s="147"/>
      <c r="H494" s="148"/>
      <c r="I494" s="147"/>
      <c r="J494" s="147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</row>
    <row r="495" spans="1:26" ht="12.75" customHeight="1">
      <c r="A495" s="162"/>
      <c r="B495" s="162"/>
      <c r="C495" s="147"/>
      <c r="D495" s="147"/>
      <c r="E495" s="147"/>
      <c r="F495" s="147"/>
      <c r="G495" s="147"/>
      <c r="H495" s="148"/>
      <c r="I495" s="147"/>
      <c r="J495" s="147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</row>
    <row r="496" spans="1:26" ht="12.75" customHeight="1">
      <c r="A496" s="162"/>
      <c r="B496" s="162"/>
      <c r="C496" s="147"/>
      <c r="D496" s="147"/>
      <c r="E496" s="147"/>
      <c r="F496" s="147"/>
      <c r="G496" s="147"/>
      <c r="H496" s="148"/>
      <c r="I496" s="147"/>
      <c r="J496" s="147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</row>
    <row r="497" spans="1:26" ht="12.75" customHeight="1">
      <c r="A497" s="162"/>
      <c r="B497" s="162"/>
      <c r="C497" s="147"/>
      <c r="D497" s="147"/>
      <c r="E497" s="147"/>
      <c r="F497" s="147"/>
      <c r="G497" s="147"/>
      <c r="H497" s="148"/>
      <c r="I497" s="147"/>
      <c r="J497" s="147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</row>
    <row r="498" spans="1:26" ht="12.75" customHeight="1">
      <c r="A498" s="162"/>
      <c r="B498" s="162"/>
      <c r="C498" s="147"/>
      <c r="D498" s="147"/>
      <c r="E498" s="147"/>
      <c r="F498" s="147"/>
      <c r="G498" s="147"/>
      <c r="H498" s="148"/>
      <c r="I498" s="147"/>
      <c r="J498" s="147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</row>
    <row r="499" spans="1:26" ht="12.75" customHeight="1">
      <c r="A499" s="162"/>
      <c r="B499" s="162"/>
      <c r="C499" s="147"/>
      <c r="D499" s="147"/>
      <c r="E499" s="147"/>
      <c r="F499" s="147"/>
      <c r="G499" s="147"/>
      <c r="H499" s="148"/>
      <c r="I499" s="147"/>
      <c r="J499" s="147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</row>
    <row r="500" spans="1:26" ht="12.75" customHeight="1">
      <c r="A500" s="162"/>
      <c r="B500" s="162"/>
      <c r="C500" s="147"/>
      <c r="D500" s="147"/>
      <c r="E500" s="147"/>
      <c r="F500" s="147"/>
      <c r="G500" s="147"/>
      <c r="H500" s="148"/>
      <c r="I500" s="147"/>
      <c r="J500" s="147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</row>
    <row r="501" spans="1:26" ht="12.75" customHeight="1">
      <c r="A501" s="162"/>
      <c r="B501" s="162"/>
      <c r="C501" s="147"/>
      <c r="D501" s="147"/>
      <c r="E501" s="147"/>
      <c r="F501" s="147"/>
      <c r="G501" s="147"/>
      <c r="H501" s="148"/>
      <c r="I501" s="147"/>
      <c r="J501" s="147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</row>
    <row r="502" spans="1:26" ht="12.75" customHeight="1">
      <c r="A502" s="162"/>
      <c r="B502" s="162"/>
      <c r="C502" s="147"/>
      <c r="D502" s="147"/>
      <c r="E502" s="147"/>
      <c r="F502" s="147"/>
      <c r="G502" s="147"/>
      <c r="H502" s="148"/>
      <c r="I502" s="147"/>
      <c r="J502" s="147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</row>
    <row r="503" spans="1:26" ht="12.75" customHeight="1">
      <c r="A503" s="162"/>
      <c r="B503" s="162"/>
      <c r="C503" s="147"/>
      <c r="D503" s="147"/>
      <c r="E503" s="147"/>
      <c r="F503" s="147"/>
      <c r="G503" s="147"/>
      <c r="H503" s="148"/>
      <c r="I503" s="147"/>
      <c r="J503" s="147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</row>
    <row r="504" spans="1:26" ht="12.75" customHeight="1">
      <c r="A504" s="162"/>
      <c r="B504" s="162"/>
      <c r="C504" s="147"/>
      <c r="D504" s="147"/>
      <c r="E504" s="147"/>
      <c r="F504" s="147"/>
      <c r="G504" s="147"/>
      <c r="H504" s="148"/>
      <c r="I504" s="147"/>
      <c r="J504" s="147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</row>
    <row r="505" spans="1:26" ht="12.75" customHeight="1">
      <c r="A505" s="162"/>
      <c r="B505" s="162"/>
      <c r="C505" s="147"/>
      <c r="D505" s="147"/>
      <c r="E505" s="147"/>
      <c r="F505" s="147"/>
      <c r="G505" s="147"/>
      <c r="H505" s="148"/>
      <c r="I505" s="147"/>
      <c r="J505" s="147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</row>
    <row r="506" spans="1:26" ht="12.75" customHeight="1">
      <c r="A506" s="162"/>
      <c r="B506" s="162"/>
      <c r="C506" s="147"/>
      <c r="D506" s="147"/>
      <c r="E506" s="147"/>
      <c r="F506" s="147"/>
      <c r="G506" s="147"/>
      <c r="H506" s="148"/>
      <c r="I506" s="147"/>
      <c r="J506" s="147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</row>
    <row r="507" spans="1:26" ht="12.75" customHeight="1">
      <c r="A507" s="162"/>
      <c r="B507" s="162"/>
      <c r="C507" s="147"/>
      <c r="D507" s="147"/>
      <c r="E507" s="147"/>
      <c r="F507" s="147"/>
      <c r="G507" s="147"/>
      <c r="H507" s="148"/>
      <c r="I507" s="147"/>
      <c r="J507" s="147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</row>
    <row r="508" spans="1:26" ht="12.75" customHeight="1">
      <c r="A508" s="162"/>
      <c r="B508" s="162"/>
      <c r="C508" s="147"/>
      <c r="D508" s="147"/>
      <c r="E508" s="147"/>
      <c r="F508" s="147"/>
      <c r="G508" s="147"/>
      <c r="H508" s="148"/>
      <c r="I508" s="147"/>
      <c r="J508" s="147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</row>
    <row r="509" spans="1:26" ht="12.75" customHeight="1">
      <c r="A509" s="162"/>
      <c r="B509" s="162"/>
      <c r="C509" s="147"/>
      <c r="D509" s="147"/>
      <c r="E509" s="147"/>
      <c r="F509" s="147"/>
      <c r="G509" s="147"/>
      <c r="H509" s="148"/>
      <c r="I509" s="147"/>
      <c r="J509" s="147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</row>
    <row r="510" spans="1:26" ht="12.75" customHeight="1">
      <c r="A510" s="162"/>
      <c r="B510" s="162"/>
      <c r="C510" s="147"/>
      <c r="D510" s="147"/>
      <c r="E510" s="147"/>
      <c r="F510" s="147"/>
      <c r="G510" s="147"/>
      <c r="H510" s="148"/>
      <c r="I510" s="147"/>
      <c r="J510" s="147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</row>
    <row r="511" spans="1:26" ht="12.75" customHeight="1">
      <c r="A511" s="162"/>
      <c r="B511" s="162"/>
      <c r="C511" s="147"/>
      <c r="D511" s="147"/>
      <c r="E511" s="147"/>
      <c r="F511" s="147"/>
      <c r="G511" s="147"/>
      <c r="H511" s="148"/>
      <c r="I511" s="147"/>
      <c r="J511" s="147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</row>
    <row r="512" spans="1:26" ht="12.75" customHeight="1">
      <c r="A512" s="162"/>
      <c r="B512" s="162"/>
      <c r="C512" s="147"/>
      <c r="D512" s="147"/>
      <c r="E512" s="147"/>
      <c r="F512" s="147"/>
      <c r="G512" s="147"/>
      <c r="H512" s="148"/>
      <c r="I512" s="147"/>
      <c r="J512" s="147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</row>
    <row r="513" spans="1:26" ht="12.75" customHeight="1">
      <c r="A513" s="162"/>
      <c r="B513" s="162"/>
      <c r="C513" s="147"/>
      <c r="D513" s="147"/>
      <c r="E513" s="147"/>
      <c r="F513" s="147"/>
      <c r="G513" s="147"/>
      <c r="H513" s="148"/>
      <c r="I513" s="147"/>
      <c r="J513" s="147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</row>
    <row r="514" spans="1:26" ht="12.75" customHeight="1">
      <c r="A514" s="162"/>
      <c r="B514" s="162"/>
      <c r="C514" s="147"/>
      <c r="D514" s="147"/>
      <c r="E514" s="147"/>
      <c r="F514" s="147"/>
      <c r="G514" s="147"/>
      <c r="H514" s="148"/>
      <c r="I514" s="147"/>
      <c r="J514" s="147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</row>
    <row r="515" spans="1:26" ht="12.75" customHeight="1">
      <c r="A515" s="162"/>
      <c r="B515" s="162"/>
      <c r="C515" s="147"/>
      <c r="D515" s="147"/>
      <c r="E515" s="147"/>
      <c r="F515" s="147"/>
      <c r="G515" s="147"/>
      <c r="H515" s="148"/>
      <c r="I515" s="147"/>
      <c r="J515" s="147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</row>
    <row r="516" spans="1:26" ht="12.75" customHeight="1">
      <c r="A516" s="162"/>
      <c r="B516" s="162"/>
      <c r="C516" s="147"/>
      <c r="D516" s="147"/>
      <c r="E516" s="147"/>
      <c r="F516" s="147"/>
      <c r="G516" s="147"/>
      <c r="H516" s="148"/>
      <c r="I516" s="147"/>
      <c r="J516" s="147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</row>
    <row r="517" spans="1:26" ht="12.75" customHeight="1">
      <c r="A517" s="162"/>
      <c r="B517" s="162"/>
      <c r="C517" s="147"/>
      <c r="D517" s="147"/>
      <c r="E517" s="147"/>
      <c r="F517" s="147"/>
      <c r="G517" s="147"/>
      <c r="H517" s="148"/>
      <c r="I517" s="147"/>
      <c r="J517" s="147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</row>
    <row r="518" spans="1:26" ht="12.75" customHeight="1">
      <c r="A518" s="162"/>
      <c r="B518" s="162"/>
      <c r="C518" s="147"/>
      <c r="D518" s="147"/>
      <c r="E518" s="147"/>
      <c r="F518" s="147"/>
      <c r="G518" s="147"/>
      <c r="H518" s="148"/>
      <c r="I518" s="147"/>
      <c r="J518" s="147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</row>
    <row r="519" spans="1:26" ht="12.75" customHeight="1">
      <c r="A519" s="162"/>
      <c r="B519" s="162"/>
      <c r="C519" s="147"/>
      <c r="D519" s="147"/>
      <c r="E519" s="147"/>
      <c r="F519" s="147"/>
      <c r="G519" s="147"/>
      <c r="H519" s="148"/>
      <c r="I519" s="147"/>
      <c r="J519" s="147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</row>
    <row r="520" spans="1:26" ht="12.75" customHeight="1">
      <c r="A520" s="162"/>
      <c r="B520" s="162"/>
      <c r="C520" s="147"/>
      <c r="D520" s="147"/>
      <c r="E520" s="147"/>
      <c r="F520" s="147"/>
      <c r="G520" s="147"/>
      <c r="H520" s="148"/>
      <c r="I520" s="147"/>
      <c r="J520" s="147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</row>
    <row r="521" spans="1:26" ht="12.75" customHeight="1">
      <c r="A521" s="162"/>
      <c r="B521" s="162"/>
      <c r="C521" s="147"/>
      <c r="D521" s="147"/>
      <c r="E521" s="147"/>
      <c r="F521" s="147"/>
      <c r="G521" s="147"/>
      <c r="H521" s="148"/>
      <c r="I521" s="147"/>
      <c r="J521" s="147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</row>
    <row r="522" spans="1:26" ht="12.75" customHeight="1">
      <c r="A522" s="162"/>
      <c r="B522" s="162"/>
      <c r="C522" s="147"/>
      <c r="D522" s="147"/>
      <c r="E522" s="147"/>
      <c r="F522" s="147"/>
      <c r="G522" s="147"/>
      <c r="H522" s="148"/>
      <c r="I522" s="147"/>
      <c r="J522" s="147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</row>
    <row r="523" spans="1:26" ht="12.75" customHeight="1">
      <c r="A523" s="162"/>
      <c r="B523" s="162"/>
      <c r="C523" s="147"/>
      <c r="D523" s="147"/>
      <c r="E523" s="147"/>
      <c r="F523" s="147"/>
      <c r="G523" s="147"/>
      <c r="H523" s="148"/>
      <c r="I523" s="147"/>
      <c r="J523" s="147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</row>
    <row r="524" spans="1:26" ht="12.75" customHeight="1">
      <c r="A524" s="162"/>
      <c r="B524" s="162"/>
      <c r="C524" s="147"/>
      <c r="D524" s="147"/>
      <c r="E524" s="147"/>
      <c r="F524" s="147"/>
      <c r="G524" s="147"/>
      <c r="H524" s="148"/>
      <c r="I524" s="147"/>
      <c r="J524" s="147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</row>
    <row r="525" spans="1:26" ht="12.75" customHeight="1">
      <c r="A525" s="162"/>
      <c r="B525" s="162"/>
      <c r="C525" s="147"/>
      <c r="D525" s="147"/>
      <c r="E525" s="147"/>
      <c r="F525" s="147"/>
      <c r="G525" s="147"/>
      <c r="H525" s="148"/>
      <c r="I525" s="147"/>
      <c r="J525" s="147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</row>
    <row r="526" spans="1:26" ht="12.75" customHeight="1">
      <c r="A526" s="162"/>
      <c r="B526" s="162"/>
      <c r="C526" s="147"/>
      <c r="D526" s="147"/>
      <c r="E526" s="147"/>
      <c r="F526" s="147"/>
      <c r="G526" s="147"/>
      <c r="H526" s="148"/>
      <c r="I526" s="147"/>
      <c r="J526" s="147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</row>
    <row r="527" spans="1:26" ht="12.75" customHeight="1">
      <c r="A527" s="162"/>
      <c r="B527" s="162"/>
      <c r="C527" s="147"/>
      <c r="D527" s="147"/>
      <c r="E527" s="147"/>
      <c r="F527" s="147"/>
      <c r="G527" s="147"/>
      <c r="H527" s="148"/>
      <c r="I527" s="147"/>
      <c r="J527" s="147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</row>
    <row r="528" spans="1:26" ht="12.75" customHeight="1">
      <c r="A528" s="162"/>
      <c r="B528" s="162"/>
      <c r="C528" s="147"/>
      <c r="D528" s="147"/>
      <c r="E528" s="147"/>
      <c r="F528" s="147"/>
      <c r="G528" s="147"/>
      <c r="H528" s="148"/>
      <c r="I528" s="147"/>
      <c r="J528" s="147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</row>
    <row r="529" spans="1:26" ht="12.75" customHeight="1">
      <c r="A529" s="162"/>
      <c r="B529" s="162"/>
      <c r="C529" s="147"/>
      <c r="D529" s="147"/>
      <c r="E529" s="147"/>
      <c r="F529" s="147"/>
      <c r="G529" s="147"/>
      <c r="H529" s="148"/>
      <c r="I529" s="147"/>
      <c r="J529" s="147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</row>
    <row r="530" spans="1:26" ht="12.75" customHeight="1">
      <c r="A530" s="162"/>
      <c r="B530" s="162"/>
      <c r="C530" s="147"/>
      <c r="D530" s="147"/>
      <c r="E530" s="147"/>
      <c r="F530" s="147"/>
      <c r="G530" s="147"/>
      <c r="H530" s="148"/>
      <c r="I530" s="147"/>
      <c r="J530" s="147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</row>
    <row r="531" spans="1:26" ht="12.75" customHeight="1">
      <c r="A531" s="162"/>
      <c r="B531" s="162"/>
      <c r="C531" s="147"/>
      <c r="D531" s="147"/>
      <c r="E531" s="147"/>
      <c r="F531" s="147"/>
      <c r="G531" s="147"/>
      <c r="H531" s="148"/>
      <c r="I531" s="147"/>
      <c r="J531" s="147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</row>
    <row r="532" spans="1:26" ht="12.75" customHeight="1">
      <c r="A532" s="162"/>
      <c r="B532" s="162"/>
      <c r="C532" s="147"/>
      <c r="D532" s="147"/>
      <c r="E532" s="147"/>
      <c r="F532" s="147"/>
      <c r="G532" s="147"/>
      <c r="H532" s="148"/>
      <c r="I532" s="147"/>
      <c r="J532" s="147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</row>
    <row r="533" spans="1:26" ht="12.75" customHeight="1">
      <c r="A533" s="162"/>
      <c r="B533" s="162"/>
      <c r="C533" s="147"/>
      <c r="D533" s="147"/>
      <c r="E533" s="147"/>
      <c r="F533" s="147"/>
      <c r="G533" s="147"/>
      <c r="H533" s="148"/>
      <c r="I533" s="147"/>
      <c r="J533" s="147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</row>
    <row r="534" spans="1:26" ht="12.75" customHeight="1">
      <c r="A534" s="162"/>
      <c r="B534" s="162"/>
      <c r="C534" s="147"/>
      <c r="D534" s="147"/>
      <c r="E534" s="147"/>
      <c r="F534" s="147"/>
      <c r="G534" s="147"/>
      <c r="H534" s="148"/>
      <c r="I534" s="147"/>
      <c r="J534" s="147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</row>
    <row r="535" spans="1:26" ht="12.75" customHeight="1">
      <c r="A535" s="162"/>
      <c r="B535" s="162"/>
      <c r="C535" s="147"/>
      <c r="D535" s="147"/>
      <c r="E535" s="147"/>
      <c r="F535" s="147"/>
      <c r="G535" s="147"/>
      <c r="H535" s="148"/>
      <c r="I535" s="147"/>
      <c r="J535" s="147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</row>
    <row r="536" spans="1:26" ht="12.75" customHeight="1">
      <c r="A536" s="162"/>
      <c r="B536" s="162"/>
      <c r="C536" s="147"/>
      <c r="D536" s="147"/>
      <c r="E536" s="147"/>
      <c r="F536" s="147"/>
      <c r="G536" s="147"/>
      <c r="H536" s="148"/>
      <c r="I536" s="147"/>
      <c r="J536" s="147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</row>
    <row r="537" spans="1:26" ht="12.75" customHeight="1">
      <c r="A537" s="162"/>
      <c r="B537" s="162"/>
      <c r="C537" s="147"/>
      <c r="D537" s="147"/>
      <c r="E537" s="147"/>
      <c r="F537" s="147"/>
      <c r="G537" s="147"/>
      <c r="H537" s="148"/>
      <c r="I537" s="147"/>
      <c r="J537" s="147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</row>
    <row r="538" spans="1:26" ht="12.75" customHeight="1">
      <c r="A538" s="162"/>
      <c r="B538" s="162"/>
      <c r="C538" s="147"/>
      <c r="D538" s="147"/>
      <c r="E538" s="147"/>
      <c r="F538" s="147"/>
      <c r="G538" s="147"/>
      <c r="H538" s="148"/>
      <c r="I538" s="147"/>
      <c r="J538" s="147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</row>
    <row r="539" spans="1:26" ht="12.75" customHeight="1">
      <c r="A539" s="162"/>
      <c r="B539" s="162"/>
      <c r="C539" s="147"/>
      <c r="D539" s="147"/>
      <c r="E539" s="147"/>
      <c r="F539" s="147"/>
      <c r="G539" s="147"/>
      <c r="H539" s="148"/>
      <c r="I539" s="147"/>
      <c r="J539" s="147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</row>
    <row r="540" spans="1:26" ht="12.75" customHeight="1">
      <c r="A540" s="162"/>
      <c r="B540" s="162"/>
      <c r="C540" s="147"/>
      <c r="D540" s="147"/>
      <c r="E540" s="147"/>
      <c r="F540" s="147"/>
      <c r="G540" s="147"/>
      <c r="H540" s="148"/>
      <c r="I540" s="147"/>
      <c r="J540" s="147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</row>
    <row r="541" spans="1:26" ht="12.75" customHeight="1">
      <c r="A541" s="162"/>
      <c r="B541" s="162"/>
      <c r="C541" s="147"/>
      <c r="D541" s="147"/>
      <c r="E541" s="147"/>
      <c r="F541" s="147"/>
      <c r="G541" s="147"/>
      <c r="H541" s="148"/>
      <c r="I541" s="147"/>
      <c r="J541" s="147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</row>
    <row r="542" spans="1:26" ht="12.75" customHeight="1">
      <c r="A542" s="162"/>
      <c r="B542" s="162"/>
      <c r="C542" s="147"/>
      <c r="D542" s="147"/>
      <c r="E542" s="147"/>
      <c r="F542" s="147"/>
      <c r="G542" s="147"/>
      <c r="H542" s="148"/>
      <c r="I542" s="147"/>
      <c r="J542" s="147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</row>
    <row r="543" spans="1:26" ht="12.75" customHeight="1">
      <c r="A543" s="162"/>
      <c r="B543" s="162"/>
      <c r="C543" s="147"/>
      <c r="D543" s="147"/>
      <c r="E543" s="147"/>
      <c r="F543" s="147"/>
      <c r="G543" s="147"/>
      <c r="H543" s="148"/>
      <c r="I543" s="147"/>
      <c r="J543" s="147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</row>
    <row r="544" spans="1:26" ht="12.75" customHeight="1">
      <c r="A544" s="162"/>
      <c r="B544" s="162"/>
      <c r="C544" s="147"/>
      <c r="D544" s="147"/>
      <c r="E544" s="147"/>
      <c r="F544" s="147"/>
      <c r="G544" s="147"/>
      <c r="H544" s="148"/>
      <c r="I544" s="147"/>
      <c r="J544" s="147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</row>
    <row r="545" spans="1:26" ht="12.75" customHeight="1">
      <c r="A545" s="162"/>
      <c r="B545" s="162"/>
      <c r="C545" s="147"/>
      <c r="D545" s="147"/>
      <c r="E545" s="147"/>
      <c r="F545" s="147"/>
      <c r="G545" s="147"/>
      <c r="H545" s="148"/>
      <c r="I545" s="147"/>
      <c r="J545" s="147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</row>
    <row r="546" spans="1:26" ht="12.75" customHeight="1">
      <c r="A546" s="162"/>
      <c r="B546" s="162"/>
      <c r="C546" s="147"/>
      <c r="D546" s="147"/>
      <c r="E546" s="147"/>
      <c r="F546" s="147"/>
      <c r="G546" s="147"/>
      <c r="H546" s="148"/>
      <c r="I546" s="147"/>
      <c r="J546" s="147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</row>
    <row r="547" spans="1:26" ht="12.75" customHeight="1">
      <c r="A547" s="162"/>
      <c r="B547" s="162"/>
      <c r="C547" s="147"/>
      <c r="D547" s="147"/>
      <c r="E547" s="147"/>
      <c r="F547" s="147"/>
      <c r="G547" s="147"/>
      <c r="H547" s="148"/>
      <c r="I547" s="147"/>
      <c r="J547" s="147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</row>
    <row r="548" spans="1:26" ht="12.75" customHeight="1">
      <c r="A548" s="162"/>
      <c r="B548" s="162"/>
      <c r="C548" s="147"/>
      <c r="D548" s="147"/>
      <c r="E548" s="147"/>
      <c r="F548" s="147"/>
      <c r="G548" s="147"/>
      <c r="H548" s="148"/>
      <c r="I548" s="147"/>
      <c r="J548" s="147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</row>
    <row r="549" spans="1:26" ht="12.75" customHeight="1">
      <c r="A549" s="162"/>
      <c r="B549" s="162"/>
      <c r="C549" s="147"/>
      <c r="D549" s="147"/>
      <c r="E549" s="147"/>
      <c r="F549" s="147"/>
      <c r="G549" s="147"/>
      <c r="H549" s="148"/>
      <c r="I549" s="147"/>
      <c r="J549" s="147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</row>
    <row r="550" spans="1:26" ht="12.75" customHeight="1">
      <c r="A550" s="162"/>
      <c r="B550" s="162"/>
      <c r="C550" s="147"/>
      <c r="D550" s="147"/>
      <c r="E550" s="147"/>
      <c r="F550" s="147"/>
      <c r="G550" s="147"/>
      <c r="H550" s="148"/>
      <c r="I550" s="147"/>
      <c r="J550" s="147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</row>
    <row r="551" spans="1:26" ht="12.75" customHeight="1">
      <c r="A551" s="162"/>
      <c r="B551" s="162"/>
      <c r="C551" s="147"/>
      <c r="D551" s="147"/>
      <c r="E551" s="147"/>
      <c r="F551" s="147"/>
      <c r="G551" s="147"/>
      <c r="H551" s="148"/>
      <c r="I551" s="147"/>
      <c r="J551" s="147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</row>
    <row r="552" spans="1:26" ht="12.75" customHeight="1">
      <c r="A552" s="162"/>
      <c r="B552" s="162"/>
      <c r="C552" s="147"/>
      <c r="D552" s="147"/>
      <c r="E552" s="147"/>
      <c r="F552" s="147"/>
      <c r="G552" s="147"/>
      <c r="H552" s="148"/>
      <c r="I552" s="147"/>
      <c r="J552" s="147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</row>
    <row r="553" spans="1:26" ht="12.75" customHeight="1">
      <c r="A553" s="162"/>
      <c r="B553" s="162"/>
      <c r="C553" s="147"/>
      <c r="D553" s="147"/>
      <c r="E553" s="147"/>
      <c r="F553" s="147"/>
      <c r="G553" s="147"/>
      <c r="H553" s="148"/>
      <c r="I553" s="147"/>
      <c r="J553" s="147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</row>
    <row r="554" spans="1:26" ht="12.75" customHeight="1">
      <c r="A554" s="162"/>
      <c r="B554" s="162"/>
      <c r="C554" s="147"/>
      <c r="D554" s="147"/>
      <c r="E554" s="147"/>
      <c r="F554" s="147"/>
      <c r="G554" s="147"/>
      <c r="H554" s="148"/>
      <c r="I554" s="147"/>
      <c r="J554" s="147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</row>
    <row r="555" spans="1:26" ht="12.75" customHeight="1">
      <c r="A555" s="162"/>
      <c r="B555" s="162"/>
      <c r="C555" s="147"/>
      <c r="D555" s="147"/>
      <c r="E555" s="147"/>
      <c r="F555" s="147"/>
      <c r="G555" s="147"/>
      <c r="H555" s="148"/>
      <c r="I555" s="147"/>
      <c r="J555" s="147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</row>
    <row r="556" spans="1:26" ht="12.75" customHeight="1">
      <c r="A556" s="162"/>
      <c r="B556" s="162"/>
      <c r="C556" s="147"/>
      <c r="D556" s="147"/>
      <c r="E556" s="147"/>
      <c r="F556" s="147"/>
      <c r="G556" s="147"/>
      <c r="H556" s="148"/>
      <c r="I556" s="147"/>
      <c r="J556" s="147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</row>
    <row r="557" spans="1:26" ht="12.75" customHeight="1">
      <c r="A557" s="162"/>
      <c r="B557" s="162"/>
      <c r="C557" s="147"/>
      <c r="D557" s="147"/>
      <c r="E557" s="147"/>
      <c r="F557" s="147"/>
      <c r="G557" s="147"/>
      <c r="H557" s="148"/>
      <c r="I557" s="147"/>
      <c r="J557" s="147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</row>
    <row r="558" spans="1:26" ht="12.75" customHeight="1">
      <c r="A558" s="162"/>
      <c r="B558" s="162"/>
      <c r="C558" s="147"/>
      <c r="D558" s="147"/>
      <c r="E558" s="147"/>
      <c r="F558" s="147"/>
      <c r="G558" s="147"/>
      <c r="H558" s="148"/>
      <c r="I558" s="147"/>
      <c r="J558" s="147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</row>
    <row r="559" spans="1:26" ht="12.75" customHeight="1">
      <c r="A559" s="162"/>
      <c r="B559" s="162"/>
      <c r="C559" s="147"/>
      <c r="D559" s="147"/>
      <c r="E559" s="147"/>
      <c r="F559" s="147"/>
      <c r="G559" s="147"/>
      <c r="H559" s="148"/>
      <c r="I559" s="147"/>
      <c r="J559" s="147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</row>
    <row r="560" spans="1:26" ht="12.75" customHeight="1">
      <c r="A560" s="162"/>
      <c r="B560" s="162"/>
      <c r="C560" s="147"/>
      <c r="D560" s="147"/>
      <c r="E560" s="147"/>
      <c r="F560" s="147"/>
      <c r="G560" s="147"/>
      <c r="H560" s="148"/>
      <c r="I560" s="147"/>
      <c r="J560" s="147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</row>
    <row r="561" spans="1:26" ht="12.75" customHeight="1">
      <c r="A561" s="162"/>
      <c r="B561" s="162"/>
      <c r="C561" s="147"/>
      <c r="D561" s="147"/>
      <c r="E561" s="147"/>
      <c r="F561" s="147"/>
      <c r="G561" s="147"/>
      <c r="H561" s="148"/>
      <c r="I561" s="147"/>
      <c r="J561" s="147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</row>
    <row r="562" spans="1:26" ht="12.75" customHeight="1">
      <c r="A562" s="162"/>
      <c r="B562" s="162"/>
      <c r="C562" s="147"/>
      <c r="D562" s="147"/>
      <c r="E562" s="147"/>
      <c r="F562" s="147"/>
      <c r="G562" s="147"/>
      <c r="H562" s="148"/>
      <c r="I562" s="147"/>
      <c r="J562" s="147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</row>
    <row r="563" spans="1:26" ht="12.75" customHeight="1">
      <c r="A563" s="162"/>
      <c r="B563" s="162"/>
      <c r="C563" s="147"/>
      <c r="D563" s="147"/>
      <c r="E563" s="147"/>
      <c r="F563" s="147"/>
      <c r="G563" s="147"/>
      <c r="H563" s="148"/>
      <c r="I563" s="147"/>
      <c r="J563" s="147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</row>
    <row r="564" spans="1:26" ht="12.75" customHeight="1">
      <c r="A564" s="162"/>
      <c r="B564" s="162"/>
      <c r="C564" s="147"/>
      <c r="D564" s="147"/>
      <c r="E564" s="147"/>
      <c r="F564" s="147"/>
      <c r="G564" s="147"/>
      <c r="H564" s="148"/>
      <c r="I564" s="147"/>
      <c r="J564" s="147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</row>
    <row r="565" spans="1:26" ht="12.75" customHeight="1">
      <c r="A565" s="162"/>
      <c r="B565" s="162"/>
      <c r="C565" s="147"/>
      <c r="D565" s="147"/>
      <c r="E565" s="147"/>
      <c r="F565" s="147"/>
      <c r="G565" s="147"/>
      <c r="H565" s="148"/>
      <c r="I565" s="147"/>
      <c r="J565" s="147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</row>
    <row r="566" spans="1:26" ht="12.75" customHeight="1">
      <c r="A566" s="162"/>
      <c r="B566" s="162"/>
      <c r="C566" s="147"/>
      <c r="D566" s="147"/>
      <c r="E566" s="147"/>
      <c r="F566" s="147"/>
      <c r="G566" s="147"/>
      <c r="H566" s="148"/>
      <c r="I566" s="147"/>
      <c r="J566" s="147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</row>
    <row r="567" spans="1:26" ht="12.75" customHeight="1">
      <c r="A567" s="162"/>
      <c r="B567" s="162"/>
      <c r="C567" s="147"/>
      <c r="D567" s="147"/>
      <c r="E567" s="147"/>
      <c r="F567" s="147"/>
      <c r="G567" s="147"/>
      <c r="H567" s="148"/>
      <c r="I567" s="147"/>
      <c r="J567" s="147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</row>
    <row r="568" spans="1:26" ht="12.75" customHeight="1">
      <c r="A568" s="162"/>
      <c r="B568" s="162"/>
      <c r="C568" s="147"/>
      <c r="D568" s="147"/>
      <c r="E568" s="147"/>
      <c r="F568" s="147"/>
      <c r="G568" s="147"/>
      <c r="H568" s="148"/>
      <c r="I568" s="147"/>
      <c r="J568" s="147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</row>
    <row r="569" spans="1:26" ht="12.75" customHeight="1">
      <c r="A569" s="162"/>
      <c r="B569" s="162"/>
      <c r="C569" s="147"/>
      <c r="D569" s="147"/>
      <c r="E569" s="147"/>
      <c r="F569" s="147"/>
      <c r="G569" s="147"/>
      <c r="H569" s="148"/>
      <c r="I569" s="147"/>
      <c r="J569" s="147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</row>
    <row r="570" spans="1:26" ht="12.75" customHeight="1">
      <c r="A570" s="162"/>
      <c r="B570" s="162"/>
      <c r="C570" s="147"/>
      <c r="D570" s="147"/>
      <c r="E570" s="147"/>
      <c r="F570" s="147"/>
      <c r="G570" s="147"/>
      <c r="H570" s="148"/>
      <c r="I570" s="147"/>
      <c r="J570" s="147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</row>
    <row r="571" spans="1:26" ht="12.75" customHeight="1">
      <c r="A571" s="162"/>
      <c r="B571" s="162"/>
      <c r="C571" s="147"/>
      <c r="D571" s="147"/>
      <c r="E571" s="147"/>
      <c r="F571" s="147"/>
      <c r="G571" s="147"/>
      <c r="H571" s="148"/>
      <c r="I571" s="147"/>
      <c r="J571" s="147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</row>
    <row r="572" spans="1:26" ht="12.75" customHeight="1">
      <c r="A572" s="162"/>
      <c r="B572" s="162"/>
      <c r="C572" s="147"/>
      <c r="D572" s="147"/>
      <c r="E572" s="147"/>
      <c r="F572" s="147"/>
      <c r="G572" s="147"/>
      <c r="H572" s="148"/>
      <c r="I572" s="147"/>
      <c r="J572" s="147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</row>
    <row r="573" spans="1:26" ht="12.75" customHeight="1">
      <c r="A573" s="162"/>
      <c r="B573" s="162"/>
      <c r="C573" s="147"/>
      <c r="D573" s="147"/>
      <c r="E573" s="147"/>
      <c r="F573" s="147"/>
      <c r="G573" s="147"/>
      <c r="H573" s="148"/>
      <c r="I573" s="147"/>
      <c r="J573" s="147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</row>
    <row r="574" spans="1:26" ht="12.75" customHeight="1">
      <c r="A574" s="162"/>
      <c r="B574" s="162"/>
      <c r="C574" s="147"/>
      <c r="D574" s="147"/>
      <c r="E574" s="147"/>
      <c r="F574" s="147"/>
      <c r="G574" s="147"/>
      <c r="H574" s="148"/>
      <c r="I574" s="147"/>
      <c r="J574" s="147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</row>
    <row r="575" spans="1:26" ht="12.75" customHeight="1">
      <c r="A575" s="162"/>
      <c r="B575" s="162"/>
      <c r="C575" s="147"/>
      <c r="D575" s="147"/>
      <c r="E575" s="147"/>
      <c r="F575" s="147"/>
      <c r="G575" s="147"/>
      <c r="H575" s="148"/>
      <c r="I575" s="147"/>
      <c r="J575" s="147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</row>
    <row r="576" spans="1:26" ht="12.75" customHeight="1">
      <c r="A576" s="162"/>
      <c r="B576" s="162"/>
      <c r="C576" s="147"/>
      <c r="D576" s="147"/>
      <c r="E576" s="147"/>
      <c r="F576" s="147"/>
      <c r="G576" s="147"/>
      <c r="H576" s="148"/>
      <c r="I576" s="147"/>
      <c r="J576" s="147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</row>
    <row r="577" spans="1:26" ht="12.75" customHeight="1">
      <c r="A577" s="162"/>
      <c r="B577" s="162"/>
      <c r="C577" s="147"/>
      <c r="D577" s="147"/>
      <c r="E577" s="147"/>
      <c r="F577" s="147"/>
      <c r="G577" s="147"/>
      <c r="H577" s="148"/>
      <c r="I577" s="147"/>
      <c r="J577" s="147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</row>
    <row r="578" spans="1:26" ht="12.75" customHeight="1">
      <c r="A578" s="162"/>
      <c r="B578" s="162"/>
      <c r="C578" s="147"/>
      <c r="D578" s="147"/>
      <c r="E578" s="147"/>
      <c r="F578" s="147"/>
      <c r="G578" s="147"/>
      <c r="H578" s="148"/>
      <c r="I578" s="147"/>
      <c r="J578" s="147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</row>
    <row r="579" spans="1:26" ht="12.75" customHeight="1">
      <c r="A579" s="162"/>
      <c r="B579" s="162"/>
      <c r="C579" s="147"/>
      <c r="D579" s="147"/>
      <c r="E579" s="147"/>
      <c r="F579" s="147"/>
      <c r="G579" s="147"/>
      <c r="H579" s="148"/>
      <c r="I579" s="147"/>
      <c r="J579" s="147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</row>
    <row r="580" spans="1:26" ht="12.75" customHeight="1">
      <c r="A580" s="162"/>
      <c r="B580" s="162"/>
      <c r="C580" s="147"/>
      <c r="D580" s="147"/>
      <c r="E580" s="147"/>
      <c r="F580" s="147"/>
      <c r="G580" s="147"/>
      <c r="H580" s="148"/>
      <c r="I580" s="147"/>
      <c r="J580" s="147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</row>
    <row r="581" spans="1:26" ht="12.75" customHeight="1">
      <c r="A581" s="162"/>
      <c r="B581" s="162"/>
      <c r="C581" s="147"/>
      <c r="D581" s="147"/>
      <c r="E581" s="147"/>
      <c r="F581" s="147"/>
      <c r="G581" s="147"/>
      <c r="H581" s="148"/>
      <c r="I581" s="147"/>
      <c r="J581" s="147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</row>
    <row r="582" spans="1:26" ht="12.75" customHeight="1">
      <c r="A582" s="162"/>
      <c r="B582" s="162"/>
      <c r="C582" s="147"/>
      <c r="D582" s="147"/>
      <c r="E582" s="147"/>
      <c r="F582" s="147"/>
      <c r="G582" s="147"/>
      <c r="H582" s="148"/>
      <c r="I582" s="147"/>
      <c r="J582" s="147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</row>
    <row r="583" spans="1:26" ht="12.75" customHeight="1">
      <c r="A583" s="162"/>
      <c r="B583" s="162"/>
      <c r="C583" s="147"/>
      <c r="D583" s="147"/>
      <c r="E583" s="147"/>
      <c r="F583" s="147"/>
      <c r="G583" s="147"/>
      <c r="H583" s="148"/>
      <c r="I583" s="147"/>
      <c r="J583" s="147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</row>
    <row r="584" spans="1:26" ht="12.75" customHeight="1">
      <c r="A584" s="162"/>
      <c r="B584" s="162"/>
      <c r="C584" s="147"/>
      <c r="D584" s="147"/>
      <c r="E584" s="147"/>
      <c r="F584" s="147"/>
      <c r="G584" s="147"/>
      <c r="H584" s="148"/>
      <c r="I584" s="147"/>
      <c r="J584" s="147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</row>
    <row r="585" spans="1:26" ht="12.75" customHeight="1">
      <c r="A585" s="162"/>
      <c r="B585" s="162"/>
      <c r="C585" s="147"/>
      <c r="D585" s="147"/>
      <c r="E585" s="147"/>
      <c r="F585" s="147"/>
      <c r="G585" s="147"/>
      <c r="H585" s="148"/>
      <c r="I585" s="147"/>
      <c r="J585" s="147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</row>
    <row r="586" spans="1:26" ht="12.75" customHeight="1">
      <c r="A586" s="162"/>
      <c r="B586" s="162"/>
      <c r="C586" s="147"/>
      <c r="D586" s="147"/>
      <c r="E586" s="147"/>
      <c r="F586" s="147"/>
      <c r="G586" s="147"/>
      <c r="H586" s="148"/>
      <c r="I586" s="147"/>
      <c r="J586" s="147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</row>
    <row r="587" spans="1:26" ht="12.75" customHeight="1">
      <c r="A587" s="162"/>
      <c r="B587" s="162"/>
      <c r="C587" s="147"/>
      <c r="D587" s="147"/>
      <c r="E587" s="147"/>
      <c r="F587" s="147"/>
      <c r="G587" s="147"/>
      <c r="H587" s="148"/>
      <c r="I587" s="147"/>
      <c r="J587" s="147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</row>
    <row r="588" spans="1:26" ht="12.75" customHeight="1">
      <c r="A588" s="162"/>
      <c r="B588" s="162"/>
      <c r="C588" s="147"/>
      <c r="D588" s="147"/>
      <c r="E588" s="147"/>
      <c r="F588" s="147"/>
      <c r="G588" s="147"/>
      <c r="H588" s="148"/>
      <c r="I588" s="147"/>
      <c r="J588" s="147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</row>
    <row r="589" spans="1:26" ht="12.75" customHeight="1">
      <c r="A589" s="162"/>
      <c r="B589" s="162"/>
      <c r="C589" s="147"/>
      <c r="D589" s="147"/>
      <c r="E589" s="147"/>
      <c r="F589" s="147"/>
      <c r="G589" s="147"/>
      <c r="H589" s="148"/>
      <c r="I589" s="147"/>
      <c r="J589" s="147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</row>
    <row r="590" spans="1:26" ht="12.75" customHeight="1">
      <c r="A590" s="162"/>
      <c r="B590" s="162"/>
      <c r="C590" s="147"/>
      <c r="D590" s="147"/>
      <c r="E590" s="147"/>
      <c r="F590" s="147"/>
      <c r="G590" s="147"/>
      <c r="H590" s="148"/>
      <c r="I590" s="147"/>
      <c r="J590" s="147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</row>
    <row r="591" spans="1:26" ht="12.75" customHeight="1">
      <c r="A591" s="162"/>
      <c r="B591" s="162"/>
      <c r="C591" s="147"/>
      <c r="D591" s="147"/>
      <c r="E591" s="147"/>
      <c r="F591" s="147"/>
      <c r="G591" s="147"/>
      <c r="H591" s="148"/>
      <c r="I591" s="147"/>
      <c r="J591" s="147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</row>
    <row r="592" spans="1:26" ht="12.75" customHeight="1">
      <c r="A592" s="162"/>
      <c r="B592" s="162"/>
      <c r="C592" s="147"/>
      <c r="D592" s="147"/>
      <c r="E592" s="147"/>
      <c r="F592" s="147"/>
      <c r="G592" s="147"/>
      <c r="H592" s="148"/>
      <c r="I592" s="147"/>
      <c r="J592" s="147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</row>
    <row r="593" spans="1:26" ht="12.75" customHeight="1">
      <c r="A593" s="162"/>
      <c r="B593" s="162"/>
      <c r="C593" s="147"/>
      <c r="D593" s="147"/>
      <c r="E593" s="147"/>
      <c r="F593" s="147"/>
      <c r="G593" s="147"/>
      <c r="H593" s="148"/>
      <c r="I593" s="147"/>
      <c r="J593" s="147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</row>
    <row r="594" spans="1:26" ht="12.75" customHeight="1">
      <c r="A594" s="162"/>
      <c r="B594" s="162"/>
      <c r="C594" s="147"/>
      <c r="D594" s="147"/>
      <c r="E594" s="147"/>
      <c r="F594" s="147"/>
      <c r="G594" s="147"/>
      <c r="H594" s="148"/>
      <c r="I594" s="147"/>
      <c r="J594" s="147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</row>
    <row r="595" spans="1:26" ht="12.75" customHeight="1">
      <c r="A595" s="162"/>
      <c r="B595" s="162"/>
      <c r="C595" s="147"/>
      <c r="D595" s="147"/>
      <c r="E595" s="147"/>
      <c r="F595" s="147"/>
      <c r="G595" s="147"/>
      <c r="H595" s="148"/>
      <c r="I595" s="147"/>
      <c r="J595" s="147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</row>
    <row r="596" spans="1:26" ht="12.75" customHeight="1">
      <c r="A596" s="162"/>
      <c r="B596" s="162"/>
      <c r="C596" s="147"/>
      <c r="D596" s="147"/>
      <c r="E596" s="147"/>
      <c r="F596" s="147"/>
      <c r="G596" s="147"/>
      <c r="H596" s="148"/>
      <c r="I596" s="147"/>
      <c r="J596" s="147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</row>
    <row r="597" spans="1:26" ht="12.75" customHeight="1">
      <c r="A597" s="162"/>
      <c r="B597" s="162"/>
      <c r="C597" s="147"/>
      <c r="D597" s="147"/>
      <c r="E597" s="147"/>
      <c r="F597" s="147"/>
      <c r="G597" s="147"/>
      <c r="H597" s="148"/>
      <c r="I597" s="147"/>
      <c r="J597" s="147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</row>
    <row r="598" spans="1:26" ht="12.75" customHeight="1">
      <c r="A598" s="162"/>
      <c r="B598" s="162"/>
      <c r="C598" s="147"/>
      <c r="D598" s="147"/>
      <c r="E598" s="147"/>
      <c r="F598" s="147"/>
      <c r="G598" s="147"/>
      <c r="H598" s="148"/>
      <c r="I598" s="147"/>
      <c r="J598" s="147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</row>
    <row r="599" spans="1:26" ht="12.75" customHeight="1">
      <c r="A599" s="162"/>
      <c r="B599" s="162"/>
      <c r="C599" s="147"/>
      <c r="D599" s="147"/>
      <c r="E599" s="147"/>
      <c r="F599" s="147"/>
      <c r="G599" s="147"/>
      <c r="H599" s="148"/>
      <c r="I599" s="147"/>
      <c r="J599" s="147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</row>
    <row r="600" spans="1:26" ht="12.75" customHeight="1">
      <c r="A600" s="162"/>
      <c r="B600" s="162"/>
      <c r="C600" s="147"/>
      <c r="D600" s="147"/>
      <c r="E600" s="147"/>
      <c r="F600" s="147"/>
      <c r="G600" s="147"/>
      <c r="H600" s="148"/>
      <c r="I600" s="147"/>
      <c r="J600" s="147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</row>
    <row r="601" spans="1:26" ht="12.75" customHeight="1">
      <c r="A601" s="162"/>
      <c r="B601" s="162"/>
      <c r="C601" s="147"/>
      <c r="D601" s="147"/>
      <c r="E601" s="147"/>
      <c r="F601" s="147"/>
      <c r="G601" s="147"/>
      <c r="H601" s="148"/>
      <c r="I601" s="147"/>
      <c r="J601" s="147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</row>
    <row r="602" spans="1:26" ht="12.75" customHeight="1">
      <c r="A602" s="162"/>
      <c r="B602" s="162"/>
      <c r="C602" s="147"/>
      <c r="D602" s="147"/>
      <c r="E602" s="147"/>
      <c r="F602" s="147"/>
      <c r="G602" s="147"/>
      <c r="H602" s="148"/>
      <c r="I602" s="147"/>
      <c r="J602" s="147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</row>
    <row r="603" spans="1:26" ht="12.75" customHeight="1">
      <c r="A603" s="162"/>
      <c r="B603" s="162"/>
      <c r="C603" s="147"/>
      <c r="D603" s="147"/>
      <c r="E603" s="147"/>
      <c r="F603" s="147"/>
      <c r="G603" s="147"/>
      <c r="H603" s="148"/>
      <c r="I603" s="147"/>
      <c r="J603" s="147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</row>
    <row r="604" spans="1:26" ht="12.75" customHeight="1">
      <c r="A604" s="162"/>
      <c r="B604" s="162"/>
      <c r="C604" s="147"/>
      <c r="D604" s="147"/>
      <c r="E604" s="147"/>
      <c r="F604" s="147"/>
      <c r="G604" s="147"/>
      <c r="H604" s="148"/>
      <c r="I604" s="147"/>
      <c r="J604" s="147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</row>
    <row r="605" spans="1:26" ht="12.75" customHeight="1">
      <c r="A605" s="162"/>
      <c r="B605" s="162"/>
      <c r="C605" s="147"/>
      <c r="D605" s="147"/>
      <c r="E605" s="147"/>
      <c r="F605" s="147"/>
      <c r="G605" s="147"/>
      <c r="H605" s="148"/>
      <c r="I605" s="147"/>
      <c r="J605" s="147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</row>
    <row r="606" spans="1:26" ht="12.75" customHeight="1">
      <c r="A606" s="162"/>
      <c r="B606" s="162"/>
      <c r="C606" s="147"/>
      <c r="D606" s="147"/>
      <c r="E606" s="147"/>
      <c r="F606" s="147"/>
      <c r="G606" s="147"/>
      <c r="H606" s="148"/>
      <c r="I606" s="147"/>
      <c r="J606" s="147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</row>
    <row r="607" spans="1:26" ht="12.75" customHeight="1">
      <c r="A607" s="162"/>
      <c r="B607" s="162"/>
      <c r="C607" s="147"/>
      <c r="D607" s="147"/>
      <c r="E607" s="147"/>
      <c r="F607" s="147"/>
      <c r="G607" s="147"/>
      <c r="H607" s="148"/>
      <c r="I607" s="147"/>
      <c r="J607" s="147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</row>
    <row r="608" spans="1:26" ht="12.75" customHeight="1">
      <c r="A608" s="162"/>
      <c r="B608" s="162"/>
      <c r="C608" s="147"/>
      <c r="D608" s="147"/>
      <c r="E608" s="147"/>
      <c r="F608" s="147"/>
      <c r="G608" s="147"/>
      <c r="H608" s="148"/>
      <c r="I608" s="147"/>
      <c r="J608" s="147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</row>
    <row r="609" spans="1:26" ht="12.75" customHeight="1">
      <c r="A609" s="162"/>
      <c r="B609" s="162"/>
      <c r="C609" s="147"/>
      <c r="D609" s="147"/>
      <c r="E609" s="147"/>
      <c r="F609" s="147"/>
      <c r="G609" s="147"/>
      <c r="H609" s="148"/>
      <c r="I609" s="147"/>
      <c r="J609" s="147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</row>
    <row r="610" spans="1:26" ht="12.75" customHeight="1">
      <c r="A610" s="162"/>
      <c r="B610" s="162"/>
      <c r="C610" s="147"/>
      <c r="D610" s="147"/>
      <c r="E610" s="147"/>
      <c r="F610" s="147"/>
      <c r="G610" s="147"/>
      <c r="H610" s="148"/>
      <c r="I610" s="147"/>
      <c r="J610" s="147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</row>
    <row r="611" spans="1:26" ht="12.75" customHeight="1">
      <c r="A611" s="162"/>
      <c r="B611" s="162"/>
      <c r="C611" s="147"/>
      <c r="D611" s="147"/>
      <c r="E611" s="147"/>
      <c r="F611" s="147"/>
      <c r="G611" s="147"/>
      <c r="H611" s="148"/>
      <c r="I611" s="147"/>
      <c r="J611" s="147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</row>
    <row r="612" spans="1:26" ht="12.75" customHeight="1">
      <c r="A612" s="162"/>
      <c r="B612" s="162"/>
      <c r="C612" s="147"/>
      <c r="D612" s="147"/>
      <c r="E612" s="147"/>
      <c r="F612" s="147"/>
      <c r="G612" s="147"/>
      <c r="H612" s="148"/>
      <c r="I612" s="147"/>
      <c r="J612" s="147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</row>
    <row r="613" spans="1:26" ht="12.75" customHeight="1">
      <c r="A613" s="162"/>
      <c r="B613" s="162"/>
      <c r="C613" s="147"/>
      <c r="D613" s="147"/>
      <c r="E613" s="147"/>
      <c r="F613" s="147"/>
      <c r="G613" s="147"/>
      <c r="H613" s="148"/>
      <c r="I613" s="147"/>
      <c r="J613" s="147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</row>
    <row r="614" spans="1:26" ht="12.75" customHeight="1">
      <c r="A614" s="162"/>
      <c r="B614" s="162"/>
      <c r="C614" s="147"/>
      <c r="D614" s="147"/>
      <c r="E614" s="147"/>
      <c r="F614" s="147"/>
      <c r="G614" s="147"/>
      <c r="H614" s="148"/>
      <c r="I614" s="147"/>
      <c r="J614" s="147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</row>
    <row r="615" spans="1:26" ht="12.75" customHeight="1">
      <c r="A615" s="162"/>
      <c r="B615" s="162"/>
      <c r="C615" s="147"/>
      <c r="D615" s="147"/>
      <c r="E615" s="147"/>
      <c r="F615" s="147"/>
      <c r="G615" s="147"/>
      <c r="H615" s="148"/>
      <c r="I615" s="147"/>
      <c r="J615" s="147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</row>
    <row r="616" spans="1:26" ht="12.75" customHeight="1">
      <c r="A616" s="162"/>
      <c r="B616" s="162"/>
      <c r="C616" s="147"/>
      <c r="D616" s="147"/>
      <c r="E616" s="147"/>
      <c r="F616" s="147"/>
      <c r="G616" s="147"/>
      <c r="H616" s="148"/>
      <c r="I616" s="147"/>
      <c r="J616" s="147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</row>
    <row r="617" spans="1:26" ht="12.75" customHeight="1">
      <c r="A617" s="162"/>
      <c r="B617" s="162"/>
      <c r="C617" s="147"/>
      <c r="D617" s="147"/>
      <c r="E617" s="147"/>
      <c r="F617" s="147"/>
      <c r="G617" s="147"/>
      <c r="H617" s="148"/>
      <c r="I617" s="147"/>
      <c r="J617" s="147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</row>
    <row r="618" spans="1:26" ht="12.75" customHeight="1">
      <c r="A618" s="162"/>
      <c r="B618" s="162"/>
      <c r="C618" s="147"/>
      <c r="D618" s="147"/>
      <c r="E618" s="147"/>
      <c r="F618" s="147"/>
      <c r="G618" s="147"/>
      <c r="H618" s="148"/>
      <c r="I618" s="147"/>
      <c r="J618" s="147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</row>
    <row r="619" spans="1:26" ht="12.75" customHeight="1">
      <c r="A619" s="162"/>
      <c r="B619" s="162"/>
      <c r="C619" s="147"/>
      <c r="D619" s="147"/>
      <c r="E619" s="147"/>
      <c r="F619" s="147"/>
      <c r="G619" s="147"/>
      <c r="H619" s="148"/>
      <c r="I619" s="147"/>
      <c r="J619" s="147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</row>
    <row r="620" spans="1:26" ht="12.75" customHeight="1">
      <c r="A620" s="162"/>
      <c r="B620" s="162"/>
      <c r="C620" s="147"/>
      <c r="D620" s="147"/>
      <c r="E620" s="147"/>
      <c r="F620" s="147"/>
      <c r="G620" s="147"/>
      <c r="H620" s="148"/>
      <c r="I620" s="147"/>
      <c r="J620" s="147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</row>
    <row r="621" spans="1:26" ht="12.75" customHeight="1">
      <c r="A621" s="162"/>
      <c r="B621" s="162"/>
      <c r="C621" s="147"/>
      <c r="D621" s="147"/>
      <c r="E621" s="147"/>
      <c r="F621" s="147"/>
      <c r="G621" s="147"/>
      <c r="H621" s="148"/>
      <c r="I621" s="147"/>
      <c r="J621" s="147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</row>
    <row r="622" spans="1:26" ht="12.75" customHeight="1">
      <c r="A622" s="162"/>
      <c r="B622" s="162"/>
      <c r="C622" s="147"/>
      <c r="D622" s="147"/>
      <c r="E622" s="147"/>
      <c r="F622" s="147"/>
      <c r="G622" s="147"/>
      <c r="H622" s="148"/>
      <c r="I622" s="147"/>
      <c r="J622" s="147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</row>
    <row r="623" spans="1:26" ht="12.75" customHeight="1">
      <c r="A623" s="162"/>
      <c r="B623" s="162"/>
      <c r="C623" s="147"/>
      <c r="D623" s="147"/>
      <c r="E623" s="147"/>
      <c r="F623" s="147"/>
      <c r="G623" s="147"/>
      <c r="H623" s="148"/>
      <c r="I623" s="147"/>
      <c r="J623" s="147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</row>
    <row r="624" spans="1:26" ht="12.75" customHeight="1">
      <c r="A624" s="162"/>
      <c r="B624" s="162"/>
      <c r="C624" s="147"/>
      <c r="D624" s="147"/>
      <c r="E624" s="147"/>
      <c r="F624" s="147"/>
      <c r="G624" s="147"/>
      <c r="H624" s="148"/>
      <c r="I624" s="147"/>
      <c r="J624" s="147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</row>
    <row r="625" spans="1:26" ht="12.75" customHeight="1">
      <c r="A625" s="162"/>
      <c r="B625" s="162"/>
      <c r="C625" s="147"/>
      <c r="D625" s="147"/>
      <c r="E625" s="147"/>
      <c r="F625" s="147"/>
      <c r="G625" s="147"/>
      <c r="H625" s="148"/>
      <c r="I625" s="147"/>
      <c r="J625" s="147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</row>
    <row r="626" spans="1:26" ht="12.75" customHeight="1">
      <c r="A626" s="162"/>
      <c r="B626" s="162"/>
      <c r="C626" s="147"/>
      <c r="D626" s="147"/>
      <c r="E626" s="147"/>
      <c r="F626" s="147"/>
      <c r="G626" s="147"/>
      <c r="H626" s="148"/>
      <c r="I626" s="147"/>
      <c r="J626" s="147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</row>
    <row r="627" spans="1:26" ht="12.75" customHeight="1">
      <c r="A627" s="162"/>
      <c r="B627" s="162"/>
      <c r="C627" s="147"/>
      <c r="D627" s="147"/>
      <c r="E627" s="147"/>
      <c r="F627" s="147"/>
      <c r="G627" s="147"/>
      <c r="H627" s="148"/>
      <c r="I627" s="147"/>
      <c r="J627" s="147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</row>
    <row r="628" spans="1:26" ht="12.75" customHeight="1">
      <c r="A628" s="162"/>
      <c r="B628" s="162"/>
      <c r="C628" s="147"/>
      <c r="D628" s="147"/>
      <c r="E628" s="147"/>
      <c r="F628" s="147"/>
      <c r="G628" s="147"/>
      <c r="H628" s="148"/>
      <c r="I628" s="147"/>
      <c r="J628" s="147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</row>
    <row r="629" spans="1:26" ht="12.75" customHeight="1">
      <c r="A629" s="162"/>
      <c r="B629" s="162"/>
      <c r="C629" s="147"/>
      <c r="D629" s="147"/>
      <c r="E629" s="147"/>
      <c r="F629" s="147"/>
      <c r="G629" s="147"/>
      <c r="H629" s="148"/>
      <c r="I629" s="147"/>
      <c r="J629" s="147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</row>
    <row r="630" spans="1:26" ht="12.75" customHeight="1">
      <c r="A630" s="162"/>
      <c r="B630" s="162"/>
      <c r="C630" s="147"/>
      <c r="D630" s="147"/>
      <c r="E630" s="147"/>
      <c r="F630" s="147"/>
      <c r="G630" s="147"/>
      <c r="H630" s="148"/>
      <c r="I630" s="147"/>
      <c r="J630" s="147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</row>
    <row r="631" spans="1:26" ht="12.75" customHeight="1">
      <c r="A631" s="162"/>
      <c r="B631" s="162"/>
      <c r="C631" s="147"/>
      <c r="D631" s="147"/>
      <c r="E631" s="147"/>
      <c r="F631" s="147"/>
      <c r="G631" s="147"/>
      <c r="H631" s="148"/>
      <c r="I631" s="147"/>
      <c r="J631" s="147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</row>
    <row r="632" spans="1:26" ht="12.75" customHeight="1">
      <c r="A632" s="162"/>
      <c r="B632" s="162"/>
      <c r="C632" s="147"/>
      <c r="D632" s="147"/>
      <c r="E632" s="147"/>
      <c r="F632" s="147"/>
      <c r="G632" s="147"/>
      <c r="H632" s="148"/>
      <c r="I632" s="147"/>
      <c r="J632" s="147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</row>
    <row r="633" spans="1:26" ht="12.75" customHeight="1">
      <c r="A633" s="162"/>
      <c r="B633" s="162"/>
      <c r="C633" s="147"/>
      <c r="D633" s="147"/>
      <c r="E633" s="147"/>
      <c r="F633" s="147"/>
      <c r="G633" s="147"/>
      <c r="H633" s="148"/>
      <c r="I633" s="147"/>
      <c r="J633" s="147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</row>
    <row r="634" spans="1:26" ht="12.75" customHeight="1">
      <c r="A634" s="162"/>
      <c r="B634" s="162"/>
      <c r="C634" s="147"/>
      <c r="D634" s="147"/>
      <c r="E634" s="147"/>
      <c r="F634" s="147"/>
      <c r="G634" s="147"/>
      <c r="H634" s="148"/>
      <c r="I634" s="147"/>
      <c r="J634" s="147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</row>
    <row r="635" spans="1:26" ht="12.75" customHeight="1">
      <c r="A635" s="162"/>
      <c r="B635" s="162"/>
      <c r="C635" s="147"/>
      <c r="D635" s="147"/>
      <c r="E635" s="147"/>
      <c r="F635" s="147"/>
      <c r="G635" s="147"/>
      <c r="H635" s="148"/>
      <c r="I635" s="147"/>
      <c r="J635" s="147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</row>
    <row r="636" spans="1:26" ht="12.75" customHeight="1">
      <c r="A636" s="162"/>
      <c r="B636" s="162"/>
      <c r="C636" s="147"/>
      <c r="D636" s="147"/>
      <c r="E636" s="147"/>
      <c r="F636" s="147"/>
      <c r="G636" s="147"/>
      <c r="H636" s="148"/>
      <c r="I636" s="147"/>
      <c r="J636" s="147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</row>
    <row r="637" spans="1:26" ht="12.75" customHeight="1">
      <c r="A637" s="162"/>
      <c r="B637" s="162"/>
      <c r="C637" s="147"/>
      <c r="D637" s="147"/>
      <c r="E637" s="147"/>
      <c r="F637" s="147"/>
      <c r="G637" s="147"/>
      <c r="H637" s="148"/>
      <c r="I637" s="147"/>
      <c r="J637" s="147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</row>
    <row r="638" spans="1:26" ht="12.75" customHeight="1">
      <c r="A638" s="162"/>
      <c r="B638" s="162"/>
      <c r="C638" s="147"/>
      <c r="D638" s="147"/>
      <c r="E638" s="147"/>
      <c r="F638" s="147"/>
      <c r="G638" s="147"/>
      <c r="H638" s="148"/>
      <c r="I638" s="147"/>
      <c r="J638" s="147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</row>
    <row r="639" spans="1:26" ht="12.75" customHeight="1">
      <c r="A639" s="162"/>
      <c r="B639" s="162"/>
      <c r="C639" s="147"/>
      <c r="D639" s="147"/>
      <c r="E639" s="147"/>
      <c r="F639" s="147"/>
      <c r="G639" s="147"/>
      <c r="H639" s="148"/>
      <c r="I639" s="147"/>
      <c r="J639" s="147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</row>
    <row r="640" spans="1:26" ht="12.75" customHeight="1">
      <c r="A640" s="162"/>
      <c r="B640" s="162"/>
      <c r="C640" s="147"/>
      <c r="D640" s="147"/>
      <c r="E640" s="147"/>
      <c r="F640" s="147"/>
      <c r="G640" s="147"/>
      <c r="H640" s="148"/>
      <c r="I640" s="147"/>
      <c r="J640" s="147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</row>
    <row r="641" spans="1:26" ht="12.75" customHeight="1">
      <c r="A641" s="162"/>
      <c r="B641" s="162"/>
      <c r="C641" s="147"/>
      <c r="D641" s="147"/>
      <c r="E641" s="147"/>
      <c r="F641" s="147"/>
      <c r="G641" s="147"/>
      <c r="H641" s="148"/>
      <c r="I641" s="147"/>
      <c r="J641" s="147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</row>
    <row r="642" spans="1:26" ht="12.75" customHeight="1">
      <c r="A642" s="162"/>
      <c r="B642" s="162"/>
      <c r="C642" s="147"/>
      <c r="D642" s="147"/>
      <c r="E642" s="147"/>
      <c r="F642" s="147"/>
      <c r="G642" s="147"/>
      <c r="H642" s="148"/>
      <c r="I642" s="147"/>
      <c r="J642" s="147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</row>
    <row r="643" spans="1:26" ht="12.75" customHeight="1">
      <c r="A643" s="162"/>
      <c r="B643" s="162"/>
      <c r="C643" s="147"/>
      <c r="D643" s="147"/>
      <c r="E643" s="147"/>
      <c r="F643" s="147"/>
      <c r="G643" s="147"/>
      <c r="H643" s="148"/>
      <c r="I643" s="147"/>
      <c r="J643" s="147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</row>
    <row r="644" spans="1:26" ht="12.75" customHeight="1">
      <c r="A644" s="162"/>
      <c r="B644" s="162"/>
      <c r="C644" s="147"/>
      <c r="D644" s="147"/>
      <c r="E644" s="147"/>
      <c r="F644" s="147"/>
      <c r="G644" s="147"/>
      <c r="H644" s="148"/>
      <c r="I644" s="147"/>
      <c r="J644" s="147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</row>
    <row r="645" spans="1:26" ht="12.75" customHeight="1">
      <c r="A645" s="162"/>
      <c r="B645" s="162"/>
      <c r="C645" s="147"/>
      <c r="D645" s="147"/>
      <c r="E645" s="147"/>
      <c r="F645" s="147"/>
      <c r="G645" s="147"/>
      <c r="H645" s="148"/>
      <c r="I645" s="147"/>
      <c r="J645" s="147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</row>
    <row r="646" spans="1:26" ht="12.75" customHeight="1">
      <c r="A646" s="162"/>
      <c r="B646" s="162"/>
      <c r="C646" s="147"/>
      <c r="D646" s="147"/>
      <c r="E646" s="147"/>
      <c r="F646" s="147"/>
      <c r="G646" s="147"/>
      <c r="H646" s="148"/>
      <c r="I646" s="147"/>
      <c r="J646" s="147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</row>
    <row r="647" spans="1:26" ht="12.75" customHeight="1">
      <c r="A647" s="162"/>
      <c r="B647" s="162"/>
      <c r="C647" s="147"/>
      <c r="D647" s="147"/>
      <c r="E647" s="147"/>
      <c r="F647" s="147"/>
      <c r="G647" s="147"/>
      <c r="H647" s="148"/>
      <c r="I647" s="147"/>
      <c r="J647" s="147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</row>
    <row r="648" spans="1:26" ht="12.75" customHeight="1">
      <c r="A648" s="162"/>
      <c r="B648" s="162"/>
      <c r="C648" s="147"/>
      <c r="D648" s="147"/>
      <c r="E648" s="147"/>
      <c r="F648" s="147"/>
      <c r="G648" s="147"/>
      <c r="H648" s="148"/>
      <c r="I648" s="147"/>
      <c r="J648" s="147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</row>
    <row r="649" spans="1:26" ht="12.75" customHeight="1">
      <c r="A649" s="162"/>
      <c r="B649" s="162"/>
      <c r="C649" s="147"/>
      <c r="D649" s="147"/>
      <c r="E649" s="147"/>
      <c r="F649" s="147"/>
      <c r="G649" s="147"/>
      <c r="H649" s="148"/>
      <c r="I649" s="147"/>
      <c r="J649" s="147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</row>
    <row r="650" spans="1:26" ht="12.75" customHeight="1">
      <c r="A650" s="162"/>
      <c r="B650" s="162"/>
      <c r="C650" s="147"/>
      <c r="D650" s="147"/>
      <c r="E650" s="147"/>
      <c r="F650" s="147"/>
      <c r="G650" s="147"/>
      <c r="H650" s="148"/>
      <c r="I650" s="147"/>
      <c r="J650" s="147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</row>
    <row r="651" spans="1:26" ht="12.75" customHeight="1">
      <c r="A651" s="162"/>
      <c r="B651" s="162"/>
      <c r="C651" s="147"/>
      <c r="D651" s="147"/>
      <c r="E651" s="147"/>
      <c r="F651" s="147"/>
      <c r="G651" s="147"/>
      <c r="H651" s="148"/>
      <c r="I651" s="147"/>
      <c r="J651" s="147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</row>
    <row r="652" spans="1:26" ht="12.75" customHeight="1">
      <c r="A652" s="162"/>
      <c r="B652" s="162"/>
      <c r="C652" s="147"/>
      <c r="D652" s="147"/>
      <c r="E652" s="147"/>
      <c r="F652" s="147"/>
      <c r="G652" s="147"/>
      <c r="H652" s="148"/>
      <c r="I652" s="147"/>
      <c r="J652" s="147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</row>
    <row r="653" spans="1:26" ht="12.75" customHeight="1">
      <c r="A653" s="162"/>
      <c r="B653" s="162"/>
      <c r="C653" s="147"/>
      <c r="D653" s="147"/>
      <c r="E653" s="147"/>
      <c r="F653" s="147"/>
      <c r="G653" s="147"/>
      <c r="H653" s="148"/>
      <c r="I653" s="147"/>
      <c r="J653" s="147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</row>
    <row r="654" spans="1:26" ht="12.75" customHeight="1">
      <c r="A654" s="162"/>
      <c r="B654" s="162"/>
      <c r="C654" s="147"/>
      <c r="D654" s="147"/>
      <c r="E654" s="147"/>
      <c r="F654" s="147"/>
      <c r="G654" s="147"/>
      <c r="H654" s="148"/>
      <c r="I654" s="147"/>
      <c r="J654" s="147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</row>
    <row r="655" spans="1:26" ht="12.75" customHeight="1">
      <c r="A655" s="162"/>
      <c r="B655" s="162"/>
      <c r="C655" s="147"/>
      <c r="D655" s="147"/>
      <c r="E655" s="147"/>
      <c r="F655" s="147"/>
      <c r="G655" s="147"/>
      <c r="H655" s="148"/>
      <c r="I655" s="147"/>
      <c r="J655" s="147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</row>
    <row r="656" spans="1:26" ht="12.75" customHeight="1">
      <c r="A656" s="162"/>
      <c r="B656" s="162"/>
      <c r="C656" s="147"/>
      <c r="D656" s="147"/>
      <c r="E656" s="147"/>
      <c r="F656" s="147"/>
      <c r="G656" s="147"/>
      <c r="H656" s="148"/>
      <c r="I656" s="147"/>
      <c r="J656" s="147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</row>
    <row r="657" spans="1:26" ht="12.75" customHeight="1">
      <c r="A657" s="162"/>
      <c r="B657" s="162"/>
      <c r="C657" s="147"/>
      <c r="D657" s="147"/>
      <c r="E657" s="147"/>
      <c r="F657" s="147"/>
      <c r="G657" s="147"/>
      <c r="H657" s="148"/>
      <c r="I657" s="147"/>
      <c r="J657" s="147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</row>
    <row r="658" spans="1:26" ht="12.75" customHeight="1">
      <c r="A658" s="162"/>
      <c r="B658" s="162"/>
      <c r="C658" s="147"/>
      <c r="D658" s="147"/>
      <c r="E658" s="147"/>
      <c r="F658" s="147"/>
      <c r="G658" s="147"/>
      <c r="H658" s="148"/>
      <c r="I658" s="147"/>
      <c r="J658" s="147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</row>
    <row r="659" spans="1:26" ht="12.75" customHeight="1">
      <c r="A659" s="162"/>
      <c r="B659" s="162"/>
      <c r="C659" s="147"/>
      <c r="D659" s="147"/>
      <c r="E659" s="147"/>
      <c r="F659" s="147"/>
      <c r="G659" s="147"/>
      <c r="H659" s="148"/>
      <c r="I659" s="147"/>
      <c r="J659" s="147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</row>
    <row r="660" spans="1:26" ht="12.75" customHeight="1">
      <c r="A660" s="162"/>
      <c r="B660" s="162"/>
      <c r="C660" s="147"/>
      <c r="D660" s="147"/>
      <c r="E660" s="147"/>
      <c r="F660" s="147"/>
      <c r="G660" s="147"/>
      <c r="H660" s="148"/>
      <c r="I660" s="147"/>
      <c r="J660" s="147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</row>
    <row r="661" spans="1:26" ht="12.75" customHeight="1">
      <c r="A661" s="162"/>
      <c r="B661" s="162"/>
      <c r="C661" s="147"/>
      <c r="D661" s="147"/>
      <c r="E661" s="147"/>
      <c r="F661" s="147"/>
      <c r="G661" s="147"/>
      <c r="H661" s="148"/>
      <c r="I661" s="147"/>
      <c r="J661" s="147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</row>
    <row r="662" spans="1:26" ht="12.75" customHeight="1">
      <c r="A662" s="162"/>
      <c r="B662" s="162"/>
      <c r="C662" s="147"/>
      <c r="D662" s="147"/>
      <c r="E662" s="147"/>
      <c r="F662" s="147"/>
      <c r="G662" s="147"/>
      <c r="H662" s="148"/>
      <c r="I662" s="147"/>
      <c r="J662" s="147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</row>
    <row r="663" spans="1:26" ht="12.75" customHeight="1">
      <c r="A663" s="162"/>
      <c r="B663" s="162"/>
      <c r="C663" s="147"/>
      <c r="D663" s="147"/>
      <c r="E663" s="147"/>
      <c r="F663" s="147"/>
      <c r="G663" s="147"/>
      <c r="H663" s="148"/>
      <c r="I663" s="147"/>
      <c r="J663" s="147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</row>
    <row r="664" spans="1:26" ht="12.75" customHeight="1">
      <c r="A664" s="162"/>
      <c r="B664" s="162"/>
      <c r="C664" s="147"/>
      <c r="D664" s="147"/>
      <c r="E664" s="147"/>
      <c r="F664" s="147"/>
      <c r="G664" s="147"/>
      <c r="H664" s="148"/>
      <c r="I664" s="147"/>
      <c r="J664" s="147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</row>
    <row r="665" spans="1:26" ht="12.75" customHeight="1">
      <c r="A665" s="162"/>
      <c r="B665" s="162"/>
      <c r="C665" s="147"/>
      <c r="D665" s="147"/>
      <c r="E665" s="147"/>
      <c r="F665" s="147"/>
      <c r="G665" s="147"/>
      <c r="H665" s="148"/>
      <c r="I665" s="147"/>
      <c r="J665" s="147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</row>
    <row r="666" spans="1:26" ht="12.75" customHeight="1">
      <c r="A666" s="162"/>
      <c r="B666" s="162"/>
      <c r="C666" s="147"/>
      <c r="D666" s="147"/>
      <c r="E666" s="147"/>
      <c r="F666" s="147"/>
      <c r="G666" s="147"/>
      <c r="H666" s="148"/>
      <c r="I666" s="147"/>
      <c r="J666" s="147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</row>
    <row r="667" spans="1:26" ht="12.75" customHeight="1">
      <c r="A667" s="162"/>
      <c r="B667" s="162"/>
      <c r="C667" s="147"/>
      <c r="D667" s="147"/>
      <c r="E667" s="147"/>
      <c r="F667" s="147"/>
      <c r="G667" s="147"/>
      <c r="H667" s="148"/>
      <c r="I667" s="147"/>
      <c r="J667" s="147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</row>
    <row r="668" spans="1:26" ht="12.75" customHeight="1">
      <c r="A668" s="162"/>
      <c r="B668" s="162"/>
      <c r="C668" s="147"/>
      <c r="D668" s="147"/>
      <c r="E668" s="147"/>
      <c r="F668" s="147"/>
      <c r="G668" s="147"/>
      <c r="H668" s="148"/>
      <c r="I668" s="147"/>
      <c r="J668" s="147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</row>
    <row r="669" spans="1:26" ht="12.75" customHeight="1">
      <c r="A669" s="162"/>
      <c r="B669" s="162"/>
      <c r="C669" s="147"/>
      <c r="D669" s="147"/>
      <c r="E669" s="147"/>
      <c r="F669" s="147"/>
      <c r="G669" s="147"/>
      <c r="H669" s="148"/>
      <c r="I669" s="147"/>
      <c r="J669" s="147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</row>
    <row r="670" spans="1:26" ht="12.75" customHeight="1">
      <c r="A670" s="162"/>
      <c r="B670" s="162"/>
      <c r="C670" s="147"/>
      <c r="D670" s="147"/>
      <c r="E670" s="147"/>
      <c r="F670" s="147"/>
      <c r="G670" s="147"/>
      <c r="H670" s="148"/>
      <c r="I670" s="147"/>
      <c r="J670" s="147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</row>
    <row r="671" spans="1:26" ht="12.75" customHeight="1">
      <c r="A671" s="162"/>
      <c r="B671" s="162"/>
      <c r="C671" s="147"/>
      <c r="D671" s="147"/>
      <c r="E671" s="147"/>
      <c r="F671" s="147"/>
      <c r="G671" s="147"/>
      <c r="H671" s="148"/>
      <c r="I671" s="147"/>
      <c r="J671" s="147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</row>
    <row r="672" spans="1:26" ht="12.75" customHeight="1">
      <c r="A672" s="162"/>
      <c r="B672" s="162"/>
      <c r="C672" s="147"/>
      <c r="D672" s="147"/>
      <c r="E672" s="147"/>
      <c r="F672" s="147"/>
      <c r="G672" s="147"/>
      <c r="H672" s="148"/>
      <c r="I672" s="147"/>
      <c r="J672" s="147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</row>
    <row r="673" spans="1:26" ht="12.75" customHeight="1">
      <c r="A673" s="162"/>
      <c r="B673" s="162"/>
      <c r="C673" s="147"/>
      <c r="D673" s="147"/>
      <c r="E673" s="147"/>
      <c r="F673" s="147"/>
      <c r="G673" s="147"/>
      <c r="H673" s="148"/>
      <c r="I673" s="147"/>
      <c r="J673" s="147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</row>
    <row r="674" spans="1:26" ht="12.75" customHeight="1">
      <c r="A674" s="162"/>
      <c r="B674" s="162"/>
      <c r="C674" s="147"/>
      <c r="D674" s="147"/>
      <c r="E674" s="147"/>
      <c r="F674" s="147"/>
      <c r="G674" s="147"/>
      <c r="H674" s="148"/>
      <c r="I674" s="147"/>
      <c r="J674" s="147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</row>
    <row r="675" spans="1:26" ht="12.75" customHeight="1">
      <c r="A675" s="162"/>
      <c r="B675" s="162"/>
      <c r="C675" s="147"/>
      <c r="D675" s="147"/>
      <c r="E675" s="147"/>
      <c r="F675" s="147"/>
      <c r="G675" s="147"/>
      <c r="H675" s="148"/>
      <c r="I675" s="147"/>
      <c r="J675" s="147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</row>
    <row r="676" spans="1:26" ht="12.75" customHeight="1">
      <c r="A676" s="162"/>
      <c r="B676" s="162"/>
      <c r="C676" s="147"/>
      <c r="D676" s="147"/>
      <c r="E676" s="147"/>
      <c r="F676" s="147"/>
      <c r="G676" s="147"/>
      <c r="H676" s="148"/>
      <c r="I676" s="147"/>
      <c r="J676" s="147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</row>
    <row r="677" spans="1:26" ht="12.75" customHeight="1">
      <c r="A677" s="162"/>
      <c r="B677" s="162"/>
      <c r="C677" s="147"/>
      <c r="D677" s="147"/>
      <c r="E677" s="147"/>
      <c r="F677" s="147"/>
      <c r="G677" s="147"/>
      <c r="H677" s="148"/>
      <c r="I677" s="147"/>
      <c r="J677" s="147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</row>
    <row r="678" spans="1:26" ht="12.75" customHeight="1">
      <c r="A678" s="162"/>
      <c r="B678" s="162"/>
      <c r="C678" s="147"/>
      <c r="D678" s="147"/>
      <c r="E678" s="147"/>
      <c r="F678" s="147"/>
      <c r="G678" s="147"/>
      <c r="H678" s="148"/>
      <c r="I678" s="147"/>
      <c r="J678" s="147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</row>
    <row r="679" spans="1:26" ht="12.75" customHeight="1">
      <c r="A679" s="162"/>
      <c r="B679" s="162"/>
      <c r="C679" s="147"/>
      <c r="D679" s="147"/>
      <c r="E679" s="147"/>
      <c r="F679" s="147"/>
      <c r="G679" s="147"/>
      <c r="H679" s="148"/>
      <c r="I679" s="147"/>
      <c r="J679" s="147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</row>
    <row r="680" spans="1:26" ht="12.75" customHeight="1">
      <c r="A680" s="162"/>
      <c r="B680" s="162"/>
      <c r="C680" s="147"/>
      <c r="D680" s="147"/>
      <c r="E680" s="147"/>
      <c r="F680" s="147"/>
      <c r="G680" s="147"/>
      <c r="H680" s="148"/>
      <c r="I680" s="147"/>
      <c r="J680" s="147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</row>
    <row r="681" spans="1:26" ht="12.75" customHeight="1">
      <c r="A681" s="162"/>
      <c r="B681" s="162"/>
      <c r="C681" s="147"/>
      <c r="D681" s="147"/>
      <c r="E681" s="147"/>
      <c r="F681" s="147"/>
      <c r="G681" s="147"/>
      <c r="H681" s="148"/>
      <c r="I681" s="147"/>
      <c r="J681" s="147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</row>
    <row r="682" spans="1:26" ht="12.75" customHeight="1">
      <c r="A682" s="162"/>
      <c r="B682" s="162"/>
      <c r="C682" s="147"/>
      <c r="D682" s="147"/>
      <c r="E682" s="147"/>
      <c r="F682" s="147"/>
      <c r="G682" s="147"/>
      <c r="H682" s="148"/>
      <c r="I682" s="147"/>
      <c r="J682" s="147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</row>
    <row r="683" spans="1:26" ht="12.75" customHeight="1">
      <c r="A683" s="162"/>
      <c r="B683" s="162"/>
      <c r="C683" s="147"/>
      <c r="D683" s="147"/>
      <c r="E683" s="147"/>
      <c r="F683" s="147"/>
      <c r="G683" s="147"/>
      <c r="H683" s="148"/>
      <c r="I683" s="147"/>
      <c r="J683" s="147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</row>
    <row r="684" spans="1:26" ht="12.75" customHeight="1">
      <c r="A684" s="162"/>
      <c r="B684" s="162"/>
      <c r="C684" s="147"/>
      <c r="D684" s="147"/>
      <c r="E684" s="147"/>
      <c r="F684" s="147"/>
      <c r="G684" s="147"/>
      <c r="H684" s="148"/>
      <c r="I684" s="147"/>
      <c r="J684" s="147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</row>
    <row r="685" spans="1:26" ht="12.75" customHeight="1">
      <c r="A685" s="162"/>
      <c r="B685" s="162"/>
      <c r="C685" s="147"/>
      <c r="D685" s="147"/>
      <c r="E685" s="147"/>
      <c r="F685" s="147"/>
      <c r="G685" s="147"/>
      <c r="H685" s="148"/>
      <c r="I685" s="147"/>
      <c r="J685" s="147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</row>
    <row r="686" spans="1:26" ht="12.75" customHeight="1">
      <c r="A686" s="162"/>
      <c r="B686" s="162"/>
      <c r="C686" s="147"/>
      <c r="D686" s="147"/>
      <c r="E686" s="147"/>
      <c r="F686" s="147"/>
      <c r="G686" s="147"/>
      <c r="H686" s="148"/>
      <c r="I686" s="147"/>
      <c r="J686" s="147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</row>
    <row r="687" spans="1:26" ht="12.75" customHeight="1">
      <c r="A687" s="162"/>
      <c r="B687" s="162"/>
      <c r="C687" s="147"/>
      <c r="D687" s="147"/>
      <c r="E687" s="147"/>
      <c r="F687" s="147"/>
      <c r="G687" s="147"/>
      <c r="H687" s="148"/>
      <c r="I687" s="147"/>
      <c r="J687" s="147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</row>
    <row r="688" spans="1:26" ht="12.75" customHeight="1">
      <c r="A688" s="162"/>
      <c r="B688" s="162"/>
      <c r="C688" s="147"/>
      <c r="D688" s="147"/>
      <c r="E688" s="147"/>
      <c r="F688" s="147"/>
      <c r="G688" s="147"/>
      <c r="H688" s="148"/>
      <c r="I688" s="147"/>
      <c r="J688" s="147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</row>
    <row r="689" spans="1:26" ht="12.75" customHeight="1">
      <c r="A689" s="162"/>
      <c r="B689" s="162"/>
      <c r="C689" s="147"/>
      <c r="D689" s="147"/>
      <c r="E689" s="147"/>
      <c r="F689" s="147"/>
      <c r="G689" s="147"/>
      <c r="H689" s="148"/>
      <c r="I689" s="147"/>
      <c r="J689" s="147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</row>
    <row r="690" spans="1:26" ht="12.75" customHeight="1">
      <c r="A690" s="162"/>
      <c r="B690" s="162"/>
      <c r="C690" s="147"/>
      <c r="D690" s="147"/>
      <c r="E690" s="147"/>
      <c r="F690" s="147"/>
      <c r="G690" s="147"/>
      <c r="H690" s="148"/>
      <c r="I690" s="147"/>
      <c r="J690" s="147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</row>
    <row r="691" spans="1:26" ht="12.75" customHeight="1">
      <c r="A691" s="162"/>
      <c r="B691" s="162"/>
      <c r="C691" s="147"/>
      <c r="D691" s="147"/>
      <c r="E691" s="147"/>
      <c r="F691" s="147"/>
      <c r="G691" s="147"/>
      <c r="H691" s="148"/>
      <c r="I691" s="147"/>
      <c r="J691" s="147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</row>
    <row r="692" spans="1:26" ht="12.75" customHeight="1">
      <c r="A692" s="162"/>
      <c r="B692" s="162"/>
      <c r="C692" s="147"/>
      <c r="D692" s="147"/>
      <c r="E692" s="147"/>
      <c r="F692" s="147"/>
      <c r="G692" s="147"/>
      <c r="H692" s="148"/>
      <c r="I692" s="147"/>
      <c r="J692" s="147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</row>
    <row r="693" spans="1:26" ht="12.75" customHeight="1">
      <c r="A693" s="162"/>
      <c r="B693" s="162"/>
      <c r="C693" s="147"/>
      <c r="D693" s="147"/>
      <c r="E693" s="147"/>
      <c r="F693" s="147"/>
      <c r="G693" s="147"/>
      <c r="H693" s="148"/>
      <c r="I693" s="147"/>
      <c r="J693" s="147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</row>
    <row r="694" spans="1:26" ht="12.75" customHeight="1">
      <c r="A694" s="162"/>
      <c r="B694" s="162"/>
      <c r="C694" s="147"/>
      <c r="D694" s="147"/>
      <c r="E694" s="147"/>
      <c r="F694" s="147"/>
      <c r="G694" s="147"/>
      <c r="H694" s="148"/>
      <c r="I694" s="147"/>
      <c r="J694" s="147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</row>
    <row r="695" spans="1:26" ht="12.75" customHeight="1">
      <c r="A695" s="162"/>
      <c r="B695" s="162"/>
      <c r="C695" s="147"/>
      <c r="D695" s="147"/>
      <c r="E695" s="147"/>
      <c r="F695" s="147"/>
      <c r="G695" s="147"/>
      <c r="H695" s="148"/>
      <c r="I695" s="147"/>
      <c r="J695" s="147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</row>
    <row r="696" spans="1:26" ht="12.75" customHeight="1">
      <c r="A696" s="162"/>
      <c r="B696" s="162"/>
      <c r="C696" s="147"/>
      <c r="D696" s="147"/>
      <c r="E696" s="147"/>
      <c r="F696" s="147"/>
      <c r="G696" s="147"/>
      <c r="H696" s="148"/>
      <c r="I696" s="147"/>
      <c r="J696" s="147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</row>
    <row r="697" spans="1:26" ht="12.75" customHeight="1">
      <c r="A697" s="162"/>
      <c r="B697" s="162"/>
      <c r="C697" s="147"/>
      <c r="D697" s="147"/>
      <c r="E697" s="147"/>
      <c r="F697" s="147"/>
      <c r="G697" s="147"/>
      <c r="H697" s="148"/>
      <c r="I697" s="147"/>
      <c r="J697" s="147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</row>
    <row r="698" spans="1:26" ht="12.75" customHeight="1">
      <c r="A698" s="162"/>
      <c r="B698" s="162"/>
      <c r="C698" s="147"/>
      <c r="D698" s="147"/>
      <c r="E698" s="147"/>
      <c r="F698" s="147"/>
      <c r="G698" s="147"/>
      <c r="H698" s="148"/>
      <c r="I698" s="147"/>
      <c r="J698" s="147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</row>
    <row r="699" spans="1:26" ht="12.75" customHeight="1">
      <c r="A699" s="162"/>
      <c r="B699" s="162"/>
      <c r="C699" s="147"/>
      <c r="D699" s="147"/>
      <c r="E699" s="147"/>
      <c r="F699" s="147"/>
      <c r="G699" s="147"/>
      <c r="H699" s="148"/>
      <c r="I699" s="147"/>
      <c r="J699" s="147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</row>
    <row r="700" spans="1:26" ht="12.75" customHeight="1">
      <c r="A700" s="162"/>
      <c r="B700" s="162"/>
      <c r="C700" s="147"/>
      <c r="D700" s="147"/>
      <c r="E700" s="147"/>
      <c r="F700" s="147"/>
      <c r="G700" s="147"/>
      <c r="H700" s="148"/>
      <c r="I700" s="147"/>
      <c r="J700" s="147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</row>
    <row r="701" spans="1:26" ht="12.75" customHeight="1">
      <c r="A701" s="162"/>
      <c r="B701" s="162"/>
      <c r="C701" s="147"/>
      <c r="D701" s="147"/>
      <c r="E701" s="147"/>
      <c r="F701" s="147"/>
      <c r="G701" s="147"/>
      <c r="H701" s="148"/>
      <c r="I701" s="147"/>
      <c r="J701" s="147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</row>
    <row r="702" spans="1:26" ht="12.75" customHeight="1">
      <c r="A702" s="162"/>
      <c r="B702" s="162"/>
      <c r="C702" s="147"/>
      <c r="D702" s="147"/>
      <c r="E702" s="147"/>
      <c r="F702" s="147"/>
      <c r="G702" s="147"/>
      <c r="H702" s="148"/>
      <c r="I702" s="147"/>
      <c r="J702" s="147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</row>
    <row r="703" spans="1:26" ht="12.75" customHeight="1">
      <c r="A703" s="162"/>
      <c r="B703" s="162"/>
      <c r="C703" s="147"/>
      <c r="D703" s="147"/>
      <c r="E703" s="147"/>
      <c r="F703" s="147"/>
      <c r="G703" s="147"/>
      <c r="H703" s="148"/>
      <c r="I703" s="147"/>
      <c r="J703" s="147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</row>
    <row r="704" spans="1:26" ht="12.75" customHeight="1">
      <c r="A704" s="162"/>
      <c r="B704" s="162"/>
      <c r="C704" s="147"/>
      <c r="D704" s="147"/>
      <c r="E704" s="147"/>
      <c r="F704" s="147"/>
      <c r="G704" s="147"/>
      <c r="H704" s="148"/>
      <c r="I704" s="147"/>
      <c r="J704" s="147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</row>
    <row r="705" spans="1:26" ht="12.75" customHeight="1">
      <c r="A705" s="162"/>
      <c r="B705" s="162"/>
      <c r="C705" s="147"/>
      <c r="D705" s="147"/>
      <c r="E705" s="147"/>
      <c r="F705" s="147"/>
      <c r="G705" s="147"/>
      <c r="H705" s="148"/>
      <c r="I705" s="147"/>
      <c r="J705" s="147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</row>
    <row r="706" spans="1:26" ht="12.75" customHeight="1">
      <c r="A706" s="162"/>
      <c r="B706" s="162"/>
      <c r="C706" s="147"/>
      <c r="D706" s="147"/>
      <c r="E706" s="147"/>
      <c r="F706" s="147"/>
      <c r="G706" s="147"/>
      <c r="H706" s="148"/>
      <c r="I706" s="147"/>
      <c r="J706" s="147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</row>
    <row r="707" spans="1:26" ht="12.75" customHeight="1">
      <c r="A707" s="162"/>
      <c r="B707" s="162"/>
      <c r="C707" s="147"/>
      <c r="D707" s="147"/>
      <c r="E707" s="147"/>
      <c r="F707" s="147"/>
      <c r="G707" s="147"/>
      <c r="H707" s="148"/>
      <c r="I707" s="147"/>
      <c r="J707" s="147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</row>
    <row r="708" spans="1:26" ht="12.75" customHeight="1">
      <c r="A708" s="162"/>
      <c r="B708" s="162"/>
      <c r="C708" s="147"/>
      <c r="D708" s="147"/>
      <c r="E708" s="147"/>
      <c r="F708" s="147"/>
      <c r="G708" s="147"/>
      <c r="H708" s="148"/>
      <c r="I708" s="147"/>
      <c r="J708" s="147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</row>
    <row r="709" spans="1:26" ht="12.75" customHeight="1">
      <c r="A709" s="162"/>
      <c r="B709" s="162"/>
      <c r="C709" s="147"/>
      <c r="D709" s="147"/>
      <c r="E709" s="147"/>
      <c r="F709" s="147"/>
      <c r="G709" s="147"/>
      <c r="H709" s="148"/>
      <c r="I709" s="147"/>
      <c r="J709" s="147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</row>
    <row r="710" spans="1:26" ht="12.75" customHeight="1">
      <c r="A710" s="162"/>
      <c r="B710" s="162"/>
      <c r="C710" s="147"/>
      <c r="D710" s="147"/>
      <c r="E710" s="147"/>
      <c r="F710" s="147"/>
      <c r="G710" s="147"/>
      <c r="H710" s="148"/>
      <c r="I710" s="147"/>
      <c r="J710" s="147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</row>
    <row r="711" spans="1:26" ht="12.75" customHeight="1">
      <c r="A711" s="162"/>
      <c r="B711" s="162"/>
      <c r="C711" s="147"/>
      <c r="D711" s="147"/>
      <c r="E711" s="147"/>
      <c r="F711" s="147"/>
      <c r="G711" s="147"/>
      <c r="H711" s="148"/>
      <c r="I711" s="147"/>
      <c r="J711" s="147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</row>
    <row r="712" spans="1:26" ht="12.75" customHeight="1">
      <c r="A712" s="162"/>
      <c r="B712" s="162"/>
      <c r="C712" s="147"/>
      <c r="D712" s="147"/>
      <c r="E712" s="147"/>
      <c r="F712" s="147"/>
      <c r="G712" s="147"/>
      <c r="H712" s="148"/>
      <c r="I712" s="147"/>
      <c r="J712" s="147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</row>
    <row r="713" spans="1:26" ht="12.75" customHeight="1">
      <c r="A713" s="162"/>
      <c r="B713" s="162"/>
      <c r="C713" s="147"/>
      <c r="D713" s="147"/>
      <c r="E713" s="147"/>
      <c r="F713" s="147"/>
      <c r="G713" s="147"/>
      <c r="H713" s="148"/>
      <c r="I713" s="147"/>
      <c r="J713" s="147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</row>
    <row r="714" spans="1:26" ht="12.75" customHeight="1">
      <c r="A714" s="162"/>
      <c r="B714" s="162"/>
      <c r="C714" s="147"/>
      <c r="D714" s="147"/>
      <c r="E714" s="147"/>
      <c r="F714" s="147"/>
      <c r="G714" s="147"/>
      <c r="H714" s="148"/>
      <c r="I714" s="147"/>
      <c r="J714" s="147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</row>
    <row r="715" spans="1:26" ht="12.75" customHeight="1">
      <c r="A715" s="162"/>
      <c r="B715" s="162"/>
      <c r="C715" s="147"/>
      <c r="D715" s="147"/>
      <c r="E715" s="147"/>
      <c r="F715" s="147"/>
      <c r="G715" s="147"/>
      <c r="H715" s="148"/>
      <c r="I715" s="147"/>
      <c r="J715" s="147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</row>
    <row r="716" spans="1:26" ht="12.75" customHeight="1">
      <c r="A716" s="162"/>
      <c r="B716" s="162"/>
      <c r="C716" s="147"/>
      <c r="D716" s="147"/>
      <c r="E716" s="147"/>
      <c r="F716" s="147"/>
      <c r="G716" s="147"/>
      <c r="H716" s="148"/>
      <c r="I716" s="147"/>
      <c r="J716" s="147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</row>
    <row r="717" spans="1:26" ht="12.75" customHeight="1">
      <c r="A717" s="162"/>
      <c r="B717" s="162"/>
      <c r="C717" s="147"/>
      <c r="D717" s="147"/>
      <c r="E717" s="147"/>
      <c r="F717" s="147"/>
      <c r="G717" s="147"/>
      <c r="H717" s="148"/>
      <c r="I717" s="147"/>
      <c r="J717" s="147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</row>
    <row r="718" spans="1:26" ht="12.75" customHeight="1">
      <c r="A718" s="162"/>
      <c r="B718" s="162"/>
      <c r="C718" s="147"/>
      <c r="D718" s="147"/>
      <c r="E718" s="147"/>
      <c r="F718" s="147"/>
      <c r="G718" s="147"/>
      <c r="H718" s="148"/>
      <c r="I718" s="147"/>
      <c r="J718" s="147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</row>
    <row r="719" spans="1:26" ht="12.75" customHeight="1">
      <c r="A719" s="162"/>
      <c r="B719" s="162"/>
      <c r="C719" s="147"/>
      <c r="D719" s="147"/>
      <c r="E719" s="147"/>
      <c r="F719" s="147"/>
      <c r="G719" s="147"/>
      <c r="H719" s="148"/>
      <c r="I719" s="147"/>
      <c r="J719" s="147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</row>
    <row r="720" spans="1:26" ht="12.75" customHeight="1">
      <c r="A720" s="162"/>
      <c r="B720" s="162"/>
      <c r="C720" s="147"/>
      <c r="D720" s="147"/>
      <c r="E720" s="147"/>
      <c r="F720" s="147"/>
      <c r="G720" s="147"/>
      <c r="H720" s="148"/>
      <c r="I720" s="147"/>
      <c r="J720" s="147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</row>
    <row r="721" spans="1:26" ht="12.75" customHeight="1">
      <c r="A721" s="162"/>
      <c r="B721" s="162"/>
      <c r="C721" s="147"/>
      <c r="D721" s="147"/>
      <c r="E721" s="147"/>
      <c r="F721" s="147"/>
      <c r="G721" s="147"/>
      <c r="H721" s="148"/>
      <c r="I721" s="147"/>
      <c r="J721" s="147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</row>
    <row r="722" spans="1:26" ht="12.75" customHeight="1">
      <c r="A722" s="162"/>
      <c r="B722" s="162"/>
      <c r="C722" s="147"/>
      <c r="D722" s="147"/>
      <c r="E722" s="147"/>
      <c r="F722" s="147"/>
      <c r="G722" s="147"/>
      <c r="H722" s="148"/>
      <c r="I722" s="147"/>
      <c r="J722" s="147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</row>
    <row r="723" spans="1:26" ht="12.75" customHeight="1">
      <c r="A723" s="162"/>
      <c r="B723" s="162"/>
      <c r="C723" s="147"/>
      <c r="D723" s="147"/>
      <c r="E723" s="147"/>
      <c r="F723" s="147"/>
      <c r="G723" s="147"/>
      <c r="H723" s="148"/>
      <c r="I723" s="147"/>
      <c r="J723" s="147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</row>
    <row r="724" spans="1:26" ht="12.75" customHeight="1">
      <c r="A724" s="162"/>
      <c r="B724" s="162"/>
      <c r="C724" s="147"/>
      <c r="D724" s="147"/>
      <c r="E724" s="147"/>
      <c r="F724" s="147"/>
      <c r="G724" s="147"/>
      <c r="H724" s="148"/>
      <c r="I724" s="147"/>
      <c r="J724" s="147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</row>
    <row r="725" spans="1:26" ht="12.75" customHeight="1">
      <c r="A725" s="162"/>
      <c r="B725" s="162"/>
      <c r="C725" s="147"/>
      <c r="D725" s="147"/>
      <c r="E725" s="147"/>
      <c r="F725" s="147"/>
      <c r="G725" s="147"/>
      <c r="H725" s="148"/>
      <c r="I725" s="147"/>
      <c r="J725" s="147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</row>
    <row r="726" spans="1:26" ht="12.75" customHeight="1">
      <c r="A726" s="162"/>
      <c r="B726" s="162"/>
      <c r="C726" s="147"/>
      <c r="D726" s="147"/>
      <c r="E726" s="147"/>
      <c r="F726" s="147"/>
      <c r="G726" s="147"/>
      <c r="H726" s="148"/>
      <c r="I726" s="147"/>
      <c r="J726" s="147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</row>
    <row r="727" spans="1:26" ht="12.75" customHeight="1">
      <c r="A727" s="162"/>
      <c r="B727" s="162"/>
      <c r="C727" s="147"/>
      <c r="D727" s="147"/>
      <c r="E727" s="147"/>
      <c r="F727" s="147"/>
      <c r="G727" s="147"/>
      <c r="H727" s="148"/>
      <c r="I727" s="147"/>
      <c r="J727" s="147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</row>
    <row r="728" spans="1:26" ht="12.75" customHeight="1">
      <c r="A728" s="162"/>
      <c r="B728" s="162"/>
      <c r="C728" s="147"/>
      <c r="D728" s="147"/>
      <c r="E728" s="147"/>
      <c r="F728" s="147"/>
      <c r="G728" s="147"/>
      <c r="H728" s="148"/>
      <c r="I728" s="147"/>
      <c r="J728" s="147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</row>
    <row r="729" spans="1:26" ht="12.75" customHeight="1">
      <c r="A729" s="162"/>
      <c r="B729" s="162"/>
      <c r="C729" s="147"/>
      <c r="D729" s="147"/>
      <c r="E729" s="147"/>
      <c r="F729" s="147"/>
      <c r="G729" s="147"/>
      <c r="H729" s="148"/>
      <c r="I729" s="147"/>
      <c r="J729" s="147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</row>
    <row r="730" spans="1:26" ht="12.75" customHeight="1">
      <c r="A730" s="162"/>
      <c r="B730" s="162"/>
      <c r="C730" s="147"/>
      <c r="D730" s="147"/>
      <c r="E730" s="147"/>
      <c r="F730" s="147"/>
      <c r="G730" s="147"/>
      <c r="H730" s="148"/>
      <c r="I730" s="147"/>
      <c r="J730" s="147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</row>
    <row r="731" spans="1:26" ht="12.75" customHeight="1">
      <c r="A731" s="162"/>
      <c r="B731" s="162"/>
      <c r="C731" s="147"/>
      <c r="D731" s="147"/>
      <c r="E731" s="147"/>
      <c r="F731" s="147"/>
      <c r="G731" s="147"/>
      <c r="H731" s="148"/>
      <c r="I731" s="147"/>
      <c r="J731" s="147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</row>
    <row r="732" spans="1:26" ht="12.75" customHeight="1">
      <c r="A732" s="162"/>
      <c r="B732" s="162"/>
      <c r="C732" s="147"/>
      <c r="D732" s="147"/>
      <c r="E732" s="147"/>
      <c r="F732" s="147"/>
      <c r="G732" s="147"/>
      <c r="H732" s="148"/>
      <c r="I732" s="147"/>
      <c r="J732" s="147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</row>
    <row r="733" spans="1:26" ht="12.75" customHeight="1">
      <c r="A733" s="162"/>
      <c r="B733" s="162"/>
      <c r="C733" s="147"/>
      <c r="D733" s="147"/>
      <c r="E733" s="147"/>
      <c r="F733" s="147"/>
      <c r="G733" s="147"/>
      <c r="H733" s="148"/>
      <c r="I733" s="147"/>
      <c r="J733" s="147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</row>
    <row r="734" spans="1:26" ht="12.75" customHeight="1">
      <c r="A734" s="162"/>
      <c r="B734" s="162"/>
      <c r="C734" s="147"/>
      <c r="D734" s="147"/>
      <c r="E734" s="147"/>
      <c r="F734" s="147"/>
      <c r="G734" s="147"/>
      <c r="H734" s="148"/>
      <c r="I734" s="147"/>
      <c r="J734" s="147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</row>
    <row r="735" spans="1:26" ht="12.75" customHeight="1">
      <c r="A735" s="162"/>
      <c r="B735" s="162"/>
      <c r="C735" s="147"/>
      <c r="D735" s="147"/>
      <c r="E735" s="147"/>
      <c r="F735" s="147"/>
      <c r="G735" s="147"/>
      <c r="H735" s="148"/>
      <c r="I735" s="147"/>
      <c r="J735" s="147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</row>
    <row r="736" spans="1:26" ht="12.75" customHeight="1">
      <c r="A736" s="162"/>
      <c r="B736" s="162"/>
      <c r="C736" s="147"/>
      <c r="D736" s="147"/>
      <c r="E736" s="147"/>
      <c r="F736" s="147"/>
      <c r="G736" s="147"/>
      <c r="H736" s="148"/>
      <c r="I736" s="147"/>
      <c r="J736" s="147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</row>
    <row r="737" spans="1:26" ht="12.75" customHeight="1">
      <c r="A737" s="162"/>
      <c r="B737" s="162"/>
      <c r="C737" s="147"/>
      <c r="D737" s="147"/>
      <c r="E737" s="147"/>
      <c r="F737" s="147"/>
      <c r="G737" s="147"/>
      <c r="H737" s="148"/>
      <c r="I737" s="147"/>
      <c r="J737" s="147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</row>
    <row r="738" spans="1:26" ht="12.75" customHeight="1">
      <c r="A738" s="162"/>
      <c r="B738" s="162"/>
      <c r="C738" s="147"/>
      <c r="D738" s="147"/>
      <c r="E738" s="147"/>
      <c r="F738" s="147"/>
      <c r="G738" s="147"/>
      <c r="H738" s="148"/>
      <c r="I738" s="147"/>
      <c r="J738" s="147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</row>
    <row r="739" spans="1:26" ht="12.75" customHeight="1">
      <c r="A739" s="162"/>
      <c r="B739" s="162"/>
      <c r="C739" s="147"/>
      <c r="D739" s="147"/>
      <c r="E739" s="147"/>
      <c r="F739" s="147"/>
      <c r="G739" s="147"/>
      <c r="H739" s="148"/>
      <c r="I739" s="147"/>
      <c r="J739" s="147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</row>
    <row r="740" spans="1:26" ht="12.75" customHeight="1">
      <c r="A740" s="162"/>
      <c r="B740" s="162"/>
      <c r="C740" s="147"/>
      <c r="D740" s="147"/>
      <c r="E740" s="147"/>
      <c r="F740" s="147"/>
      <c r="G740" s="147"/>
      <c r="H740" s="148"/>
      <c r="I740" s="147"/>
      <c r="J740" s="147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</row>
    <row r="741" spans="1:26" ht="12.75" customHeight="1">
      <c r="A741" s="162"/>
      <c r="B741" s="162"/>
      <c r="C741" s="147"/>
      <c r="D741" s="147"/>
      <c r="E741" s="147"/>
      <c r="F741" s="147"/>
      <c r="G741" s="147"/>
      <c r="H741" s="148"/>
      <c r="I741" s="147"/>
      <c r="J741" s="147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</row>
    <row r="742" spans="1:26" ht="12.75" customHeight="1">
      <c r="A742" s="162"/>
      <c r="B742" s="162"/>
      <c r="C742" s="147"/>
      <c r="D742" s="147"/>
      <c r="E742" s="147"/>
      <c r="F742" s="147"/>
      <c r="G742" s="147"/>
      <c r="H742" s="148"/>
      <c r="I742" s="147"/>
      <c r="J742" s="147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</row>
    <row r="743" spans="1:26" ht="12.75" customHeight="1">
      <c r="A743" s="162"/>
      <c r="B743" s="162"/>
      <c r="C743" s="147"/>
      <c r="D743" s="147"/>
      <c r="E743" s="147"/>
      <c r="F743" s="147"/>
      <c r="G743" s="147"/>
      <c r="H743" s="148"/>
      <c r="I743" s="147"/>
      <c r="J743" s="147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</row>
    <row r="744" spans="1:26" ht="12.75" customHeight="1">
      <c r="A744" s="162"/>
      <c r="B744" s="162"/>
      <c r="C744" s="147"/>
      <c r="D744" s="147"/>
      <c r="E744" s="147"/>
      <c r="F744" s="147"/>
      <c r="G744" s="147"/>
      <c r="H744" s="148"/>
      <c r="I744" s="147"/>
      <c r="J744" s="147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</row>
    <row r="745" spans="1:26" ht="12.75" customHeight="1">
      <c r="A745" s="162"/>
      <c r="B745" s="162"/>
      <c r="C745" s="147"/>
      <c r="D745" s="147"/>
      <c r="E745" s="147"/>
      <c r="F745" s="147"/>
      <c r="G745" s="147"/>
      <c r="H745" s="148"/>
      <c r="I745" s="147"/>
      <c r="J745" s="147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</row>
    <row r="746" spans="1:26" ht="12.75" customHeight="1">
      <c r="A746" s="162"/>
      <c r="B746" s="162"/>
      <c r="C746" s="147"/>
      <c r="D746" s="147"/>
      <c r="E746" s="147"/>
      <c r="F746" s="147"/>
      <c r="G746" s="147"/>
      <c r="H746" s="148"/>
      <c r="I746" s="147"/>
      <c r="J746" s="147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</row>
    <row r="747" spans="1:26" ht="12.75" customHeight="1">
      <c r="A747" s="162"/>
      <c r="B747" s="162"/>
      <c r="C747" s="147"/>
      <c r="D747" s="147"/>
      <c r="E747" s="147"/>
      <c r="F747" s="147"/>
      <c r="G747" s="147"/>
      <c r="H747" s="148"/>
      <c r="I747" s="147"/>
      <c r="J747" s="147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</row>
    <row r="748" spans="1:26" ht="12.75" customHeight="1">
      <c r="A748" s="162"/>
      <c r="B748" s="162"/>
      <c r="C748" s="147"/>
      <c r="D748" s="147"/>
      <c r="E748" s="147"/>
      <c r="F748" s="147"/>
      <c r="G748" s="147"/>
      <c r="H748" s="148"/>
      <c r="I748" s="147"/>
      <c r="J748" s="147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</row>
    <row r="749" spans="1:26" ht="12.75" customHeight="1">
      <c r="A749" s="162"/>
      <c r="B749" s="162"/>
      <c r="C749" s="147"/>
      <c r="D749" s="147"/>
      <c r="E749" s="147"/>
      <c r="F749" s="147"/>
      <c r="G749" s="147"/>
      <c r="H749" s="148"/>
      <c r="I749" s="147"/>
      <c r="J749" s="147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</row>
    <row r="750" spans="1:26" ht="12.75" customHeight="1">
      <c r="A750" s="162"/>
      <c r="B750" s="162"/>
      <c r="C750" s="147"/>
      <c r="D750" s="147"/>
      <c r="E750" s="147"/>
      <c r="F750" s="147"/>
      <c r="G750" s="147"/>
      <c r="H750" s="148"/>
      <c r="I750" s="147"/>
      <c r="J750" s="147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</row>
    <row r="751" spans="1:26" ht="12.75" customHeight="1">
      <c r="A751" s="162"/>
      <c r="B751" s="162"/>
      <c r="C751" s="147"/>
      <c r="D751" s="147"/>
      <c r="E751" s="147"/>
      <c r="F751" s="147"/>
      <c r="G751" s="147"/>
      <c r="H751" s="148"/>
      <c r="I751" s="147"/>
      <c r="J751" s="147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</row>
    <row r="752" spans="1:26" ht="12.75" customHeight="1">
      <c r="A752" s="162"/>
      <c r="B752" s="162"/>
      <c r="C752" s="147"/>
      <c r="D752" s="147"/>
      <c r="E752" s="147"/>
      <c r="F752" s="147"/>
      <c r="G752" s="147"/>
      <c r="H752" s="148"/>
      <c r="I752" s="147"/>
      <c r="J752" s="147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</row>
    <row r="753" spans="1:26" ht="12.75" customHeight="1">
      <c r="A753" s="162"/>
      <c r="B753" s="162"/>
      <c r="C753" s="147"/>
      <c r="D753" s="147"/>
      <c r="E753" s="147"/>
      <c r="F753" s="147"/>
      <c r="G753" s="147"/>
      <c r="H753" s="148"/>
      <c r="I753" s="147"/>
      <c r="J753" s="147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</row>
    <row r="754" spans="1:26" ht="12.75" customHeight="1">
      <c r="A754" s="162"/>
      <c r="B754" s="162"/>
      <c r="C754" s="147"/>
      <c r="D754" s="147"/>
      <c r="E754" s="147"/>
      <c r="F754" s="147"/>
      <c r="G754" s="147"/>
      <c r="H754" s="148"/>
      <c r="I754" s="147"/>
      <c r="J754" s="147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</row>
    <row r="755" spans="1:26" ht="12.75" customHeight="1">
      <c r="A755" s="162"/>
      <c r="B755" s="162"/>
      <c r="C755" s="147"/>
      <c r="D755" s="147"/>
      <c r="E755" s="147"/>
      <c r="F755" s="147"/>
      <c r="G755" s="147"/>
      <c r="H755" s="148"/>
      <c r="I755" s="147"/>
      <c r="J755" s="147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</row>
    <row r="756" spans="1:26" ht="12.75" customHeight="1">
      <c r="A756" s="162"/>
      <c r="B756" s="162"/>
      <c r="C756" s="147"/>
      <c r="D756" s="147"/>
      <c r="E756" s="147"/>
      <c r="F756" s="147"/>
      <c r="G756" s="147"/>
      <c r="H756" s="148"/>
      <c r="I756" s="147"/>
      <c r="J756" s="147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</row>
    <row r="757" spans="1:26" ht="12.75" customHeight="1">
      <c r="A757" s="162"/>
      <c r="B757" s="162"/>
      <c r="C757" s="147"/>
      <c r="D757" s="147"/>
      <c r="E757" s="147"/>
      <c r="F757" s="147"/>
      <c r="G757" s="147"/>
      <c r="H757" s="148"/>
      <c r="I757" s="147"/>
      <c r="J757" s="147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</row>
    <row r="758" spans="1:26" ht="12.75" customHeight="1">
      <c r="A758" s="162"/>
      <c r="B758" s="162"/>
      <c r="C758" s="147"/>
      <c r="D758" s="147"/>
      <c r="E758" s="147"/>
      <c r="F758" s="147"/>
      <c r="G758" s="147"/>
      <c r="H758" s="148"/>
      <c r="I758" s="147"/>
      <c r="J758" s="147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</row>
    <row r="759" spans="1:26" ht="12.75" customHeight="1">
      <c r="A759" s="162"/>
      <c r="B759" s="162"/>
      <c r="C759" s="147"/>
      <c r="D759" s="147"/>
      <c r="E759" s="147"/>
      <c r="F759" s="147"/>
      <c r="G759" s="147"/>
      <c r="H759" s="148"/>
      <c r="I759" s="147"/>
      <c r="J759" s="147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</row>
    <row r="760" spans="1:26" ht="12.75" customHeight="1">
      <c r="A760" s="162"/>
      <c r="B760" s="162"/>
      <c r="C760" s="147"/>
      <c r="D760" s="147"/>
      <c r="E760" s="147"/>
      <c r="F760" s="147"/>
      <c r="G760" s="147"/>
      <c r="H760" s="148"/>
      <c r="I760" s="147"/>
      <c r="J760" s="147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</row>
    <row r="761" spans="1:26" ht="12.75" customHeight="1">
      <c r="A761" s="162"/>
      <c r="B761" s="162"/>
      <c r="C761" s="147"/>
      <c r="D761" s="147"/>
      <c r="E761" s="147"/>
      <c r="F761" s="147"/>
      <c r="G761" s="147"/>
      <c r="H761" s="148"/>
      <c r="I761" s="147"/>
      <c r="J761" s="147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</row>
    <row r="762" spans="1:26" ht="12.75" customHeight="1">
      <c r="A762" s="162"/>
      <c r="B762" s="162"/>
      <c r="C762" s="147"/>
      <c r="D762" s="147"/>
      <c r="E762" s="147"/>
      <c r="F762" s="147"/>
      <c r="G762" s="147"/>
      <c r="H762" s="148"/>
      <c r="I762" s="147"/>
      <c r="J762" s="147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</row>
    <row r="763" spans="1:26" ht="12.75" customHeight="1">
      <c r="A763" s="162"/>
      <c r="B763" s="162"/>
      <c r="C763" s="147"/>
      <c r="D763" s="147"/>
      <c r="E763" s="147"/>
      <c r="F763" s="147"/>
      <c r="G763" s="147"/>
      <c r="H763" s="148"/>
      <c r="I763" s="147"/>
      <c r="J763" s="147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</row>
    <row r="764" spans="1:26" ht="12.75" customHeight="1">
      <c r="A764" s="162"/>
      <c r="B764" s="162"/>
      <c r="C764" s="147"/>
      <c r="D764" s="147"/>
      <c r="E764" s="147"/>
      <c r="F764" s="147"/>
      <c r="G764" s="147"/>
      <c r="H764" s="148"/>
      <c r="I764" s="147"/>
      <c r="J764" s="147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</row>
    <row r="765" spans="1:26" ht="12.75" customHeight="1">
      <c r="A765" s="162"/>
      <c r="B765" s="162"/>
      <c r="C765" s="147"/>
      <c r="D765" s="147"/>
      <c r="E765" s="147"/>
      <c r="F765" s="147"/>
      <c r="G765" s="147"/>
      <c r="H765" s="148"/>
      <c r="I765" s="147"/>
      <c r="J765" s="147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</row>
    <row r="766" spans="1:26" ht="12.75" customHeight="1">
      <c r="A766" s="162"/>
      <c r="B766" s="162"/>
      <c r="C766" s="147"/>
      <c r="D766" s="147"/>
      <c r="E766" s="147"/>
      <c r="F766" s="147"/>
      <c r="G766" s="147"/>
      <c r="H766" s="148"/>
      <c r="I766" s="147"/>
      <c r="J766" s="147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</row>
    <row r="767" spans="1:26" ht="12.75" customHeight="1">
      <c r="A767" s="162"/>
      <c r="B767" s="162"/>
      <c r="C767" s="147"/>
      <c r="D767" s="147"/>
      <c r="E767" s="147"/>
      <c r="F767" s="147"/>
      <c r="G767" s="147"/>
      <c r="H767" s="148"/>
      <c r="I767" s="147"/>
      <c r="J767" s="147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</row>
    <row r="768" spans="1:26" ht="12.75" customHeight="1">
      <c r="A768" s="162"/>
      <c r="B768" s="162"/>
      <c r="C768" s="147"/>
      <c r="D768" s="147"/>
      <c r="E768" s="147"/>
      <c r="F768" s="147"/>
      <c r="G768" s="147"/>
      <c r="H768" s="148"/>
      <c r="I768" s="147"/>
      <c r="J768" s="147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</row>
    <row r="769" spans="1:26" ht="12.75" customHeight="1">
      <c r="A769" s="162"/>
      <c r="B769" s="162"/>
      <c r="C769" s="147"/>
      <c r="D769" s="147"/>
      <c r="E769" s="147"/>
      <c r="F769" s="147"/>
      <c r="G769" s="147"/>
      <c r="H769" s="148"/>
      <c r="I769" s="147"/>
      <c r="J769" s="147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</row>
    <row r="770" spans="1:26" ht="12.75" customHeight="1">
      <c r="A770" s="162"/>
      <c r="B770" s="162"/>
      <c r="C770" s="147"/>
      <c r="D770" s="147"/>
      <c r="E770" s="147"/>
      <c r="F770" s="147"/>
      <c r="G770" s="147"/>
      <c r="H770" s="148"/>
      <c r="I770" s="147"/>
      <c r="J770" s="147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</row>
    <row r="771" spans="1:26" ht="12.75" customHeight="1">
      <c r="A771" s="162"/>
      <c r="B771" s="162"/>
      <c r="C771" s="147"/>
      <c r="D771" s="147"/>
      <c r="E771" s="147"/>
      <c r="F771" s="147"/>
      <c r="G771" s="147"/>
      <c r="H771" s="148"/>
      <c r="I771" s="147"/>
      <c r="J771" s="147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</row>
    <row r="772" spans="1:26" ht="12.75" customHeight="1">
      <c r="A772" s="162"/>
      <c r="B772" s="162"/>
      <c r="C772" s="147"/>
      <c r="D772" s="147"/>
      <c r="E772" s="147"/>
      <c r="F772" s="147"/>
      <c r="G772" s="147"/>
      <c r="H772" s="148"/>
      <c r="I772" s="147"/>
      <c r="J772" s="147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</row>
    <row r="773" spans="1:26" ht="12.75" customHeight="1">
      <c r="A773" s="162"/>
      <c r="B773" s="162"/>
      <c r="C773" s="147"/>
      <c r="D773" s="147"/>
      <c r="E773" s="147"/>
      <c r="F773" s="147"/>
      <c r="G773" s="147"/>
      <c r="H773" s="148"/>
      <c r="I773" s="147"/>
      <c r="J773" s="147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</row>
    <row r="774" spans="1:26" ht="12.75" customHeight="1">
      <c r="A774" s="162"/>
      <c r="B774" s="162"/>
      <c r="C774" s="147"/>
      <c r="D774" s="147"/>
      <c r="E774" s="147"/>
      <c r="F774" s="147"/>
      <c r="G774" s="147"/>
      <c r="H774" s="148"/>
      <c r="I774" s="147"/>
      <c r="J774" s="147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</row>
    <row r="775" spans="1:26" ht="12.75" customHeight="1">
      <c r="A775" s="162"/>
      <c r="B775" s="162"/>
      <c r="C775" s="147"/>
      <c r="D775" s="147"/>
      <c r="E775" s="147"/>
      <c r="F775" s="147"/>
      <c r="G775" s="147"/>
      <c r="H775" s="148"/>
      <c r="I775" s="147"/>
      <c r="J775" s="147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</row>
    <row r="776" spans="1:26" ht="12.75" customHeight="1">
      <c r="A776" s="162"/>
      <c r="B776" s="162"/>
      <c r="C776" s="147"/>
      <c r="D776" s="147"/>
      <c r="E776" s="147"/>
      <c r="F776" s="147"/>
      <c r="G776" s="147"/>
      <c r="H776" s="148"/>
      <c r="I776" s="147"/>
      <c r="J776" s="147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</row>
    <row r="777" spans="1:26" ht="12.75" customHeight="1">
      <c r="A777" s="162"/>
      <c r="B777" s="162"/>
      <c r="C777" s="147"/>
      <c r="D777" s="147"/>
      <c r="E777" s="147"/>
      <c r="F777" s="147"/>
      <c r="G777" s="147"/>
      <c r="H777" s="148"/>
      <c r="I777" s="147"/>
      <c r="J777" s="147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</row>
    <row r="778" spans="1:26" ht="12.75" customHeight="1">
      <c r="A778" s="162"/>
      <c r="B778" s="162"/>
      <c r="C778" s="147"/>
      <c r="D778" s="147"/>
      <c r="E778" s="147"/>
      <c r="F778" s="147"/>
      <c r="G778" s="147"/>
      <c r="H778" s="148"/>
      <c r="I778" s="147"/>
      <c r="J778" s="147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</row>
    <row r="779" spans="1:26" ht="12.75" customHeight="1">
      <c r="A779" s="162"/>
      <c r="B779" s="162"/>
      <c r="C779" s="147"/>
      <c r="D779" s="147"/>
      <c r="E779" s="147"/>
      <c r="F779" s="147"/>
      <c r="G779" s="147"/>
      <c r="H779" s="148"/>
      <c r="I779" s="147"/>
      <c r="J779" s="147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</row>
    <row r="780" spans="1:26" ht="12.75" customHeight="1">
      <c r="A780" s="162"/>
      <c r="B780" s="162"/>
      <c r="C780" s="147"/>
      <c r="D780" s="147"/>
      <c r="E780" s="147"/>
      <c r="F780" s="147"/>
      <c r="G780" s="147"/>
      <c r="H780" s="148"/>
      <c r="I780" s="147"/>
      <c r="J780" s="147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</row>
    <row r="781" spans="1:26" ht="12.75" customHeight="1">
      <c r="A781" s="162"/>
      <c r="B781" s="162"/>
      <c r="C781" s="147"/>
      <c r="D781" s="147"/>
      <c r="E781" s="147"/>
      <c r="F781" s="147"/>
      <c r="G781" s="147"/>
      <c r="H781" s="148"/>
      <c r="I781" s="147"/>
      <c r="J781" s="147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</row>
    <row r="782" spans="1:26" ht="12.75" customHeight="1">
      <c r="A782" s="162"/>
      <c r="B782" s="162"/>
      <c r="C782" s="147"/>
      <c r="D782" s="147"/>
      <c r="E782" s="147"/>
      <c r="F782" s="147"/>
      <c r="G782" s="147"/>
      <c r="H782" s="148"/>
      <c r="I782" s="147"/>
      <c r="J782" s="147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</row>
    <row r="783" spans="1:26" ht="12.75" customHeight="1">
      <c r="A783" s="162"/>
      <c r="B783" s="162"/>
      <c r="C783" s="147"/>
      <c r="D783" s="147"/>
      <c r="E783" s="147"/>
      <c r="F783" s="147"/>
      <c r="G783" s="147"/>
      <c r="H783" s="148"/>
      <c r="I783" s="147"/>
      <c r="J783" s="147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</row>
    <row r="784" spans="1:26" ht="12.75" customHeight="1">
      <c r="A784" s="162"/>
      <c r="B784" s="162"/>
      <c r="C784" s="147"/>
      <c r="D784" s="147"/>
      <c r="E784" s="147"/>
      <c r="F784" s="147"/>
      <c r="G784" s="147"/>
      <c r="H784" s="148"/>
      <c r="I784" s="147"/>
      <c r="J784" s="147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</row>
    <row r="785" spans="1:26" ht="12.75" customHeight="1">
      <c r="A785" s="162"/>
      <c r="B785" s="162"/>
      <c r="C785" s="147"/>
      <c r="D785" s="147"/>
      <c r="E785" s="147"/>
      <c r="F785" s="147"/>
      <c r="G785" s="147"/>
      <c r="H785" s="148"/>
      <c r="I785" s="147"/>
      <c r="J785" s="147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</row>
    <row r="786" spans="1:26" ht="12.75" customHeight="1">
      <c r="A786" s="162"/>
      <c r="B786" s="162"/>
      <c r="C786" s="147"/>
      <c r="D786" s="147"/>
      <c r="E786" s="147"/>
      <c r="F786" s="147"/>
      <c r="G786" s="147"/>
      <c r="H786" s="148"/>
      <c r="I786" s="147"/>
      <c r="J786" s="147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</row>
    <row r="787" spans="1:26" ht="12.75" customHeight="1">
      <c r="A787" s="162"/>
      <c r="B787" s="162"/>
      <c r="C787" s="147"/>
      <c r="D787" s="147"/>
      <c r="E787" s="147"/>
      <c r="F787" s="147"/>
      <c r="G787" s="147"/>
      <c r="H787" s="148"/>
      <c r="I787" s="147"/>
      <c r="J787" s="147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</row>
    <row r="788" spans="1:26" ht="12.75" customHeight="1">
      <c r="A788" s="162"/>
      <c r="B788" s="162"/>
      <c r="C788" s="147"/>
      <c r="D788" s="147"/>
      <c r="E788" s="147"/>
      <c r="F788" s="147"/>
      <c r="G788" s="147"/>
      <c r="H788" s="148"/>
      <c r="I788" s="147"/>
      <c r="J788" s="147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</row>
    <row r="789" spans="1:26" ht="12.75" customHeight="1">
      <c r="A789" s="162"/>
      <c r="B789" s="162"/>
      <c r="C789" s="147"/>
      <c r="D789" s="147"/>
      <c r="E789" s="147"/>
      <c r="F789" s="147"/>
      <c r="G789" s="147"/>
      <c r="H789" s="148"/>
      <c r="I789" s="147"/>
      <c r="J789" s="147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</row>
    <row r="790" spans="1:26" ht="12.75" customHeight="1">
      <c r="A790" s="162"/>
      <c r="B790" s="162"/>
      <c r="C790" s="147"/>
      <c r="D790" s="147"/>
      <c r="E790" s="147"/>
      <c r="F790" s="147"/>
      <c r="G790" s="147"/>
      <c r="H790" s="148"/>
      <c r="I790" s="147"/>
      <c r="J790" s="147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</row>
    <row r="791" spans="1:26" ht="12.75" customHeight="1">
      <c r="A791" s="162"/>
      <c r="B791" s="162"/>
      <c r="C791" s="147"/>
      <c r="D791" s="147"/>
      <c r="E791" s="147"/>
      <c r="F791" s="147"/>
      <c r="G791" s="147"/>
      <c r="H791" s="148"/>
      <c r="I791" s="147"/>
      <c r="J791" s="147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</row>
    <row r="792" spans="1:26" ht="12.75" customHeight="1">
      <c r="A792" s="162"/>
      <c r="B792" s="162"/>
      <c r="C792" s="147"/>
      <c r="D792" s="147"/>
      <c r="E792" s="147"/>
      <c r="F792" s="147"/>
      <c r="G792" s="147"/>
      <c r="H792" s="148"/>
      <c r="I792" s="147"/>
      <c r="J792" s="147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</row>
    <row r="793" spans="1:26" ht="12.75" customHeight="1">
      <c r="A793" s="162"/>
      <c r="B793" s="162"/>
      <c r="C793" s="147"/>
      <c r="D793" s="147"/>
      <c r="E793" s="147"/>
      <c r="F793" s="147"/>
      <c r="G793" s="147"/>
      <c r="H793" s="148"/>
      <c r="I793" s="147"/>
      <c r="J793" s="147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</row>
    <row r="794" spans="1:26" ht="12.75" customHeight="1">
      <c r="A794" s="162"/>
      <c r="B794" s="162"/>
      <c r="C794" s="147"/>
      <c r="D794" s="147"/>
      <c r="E794" s="147"/>
      <c r="F794" s="147"/>
      <c r="G794" s="147"/>
      <c r="H794" s="148"/>
      <c r="I794" s="147"/>
      <c r="J794" s="147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</row>
    <row r="795" spans="1:26" ht="12.75" customHeight="1">
      <c r="A795" s="162"/>
      <c r="B795" s="162"/>
      <c r="C795" s="147"/>
      <c r="D795" s="147"/>
      <c r="E795" s="147"/>
      <c r="F795" s="147"/>
      <c r="G795" s="147"/>
      <c r="H795" s="148"/>
      <c r="I795" s="147"/>
      <c r="J795" s="147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</row>
    <row r="796" spans="1:26" ht="12.75" customHeight="1">
      <c r="A796" s="162"/>
      <c r="B796" s="162"/>
      <c r="C796" s="147"/>
      <c r="D796" s="147"/>
      <c r="E796" s="147"/>
      <c r="F796" s="147"/>
      <c r="G796" s="147"/>
      <c r="H796" s="148"/>
      <c r="I796" s="147"/>
      <c r="J796" s="147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</row>
    <row r="797" spans="1:26" ht="12.75" customHeight="1">
      <c r="A797" s="162"/>
      <c r="B797" s="162"/>
      <c r="C797" s="147"/>
      <c r="D797" s="147"/>
      <c r="E797" s="147"/>
      <c r="F797" s="147"/>
      <c r="G797" s="147"/>
      <c r="H797" s="148"/>
      <c r="I797" s="147"/>
      <c r="J797" s="147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</row>
    <row r="798" spans="1:26" ht="12.75" customHeight="1">
      <c r="A798" s="162"/>
      <c r="B798" s="162"/>
      <c r="C798" s="147"/>
      <c r="D798" s="147"/>
      <c r="E798" s="147"/>
      <c r="F798" s="147"/>
      <c r="G798" s="147"/>
      <c r="H798" s="148"/>
      <c r="I798" s="147"/>
      <c r="J798" s="147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</row>
    <row r="799" spans="1:26" ht="12.75" customHeight="1">
      <c r="A799" s="162"/>
      <c r="B799" s="162"/>
      <c r="C799" s="147"/>
      <c r="D799" s="147"/>
      <c r="E799" s="147"/>
      <c r="F799" s="147"/>
      <c r="G799" s="147"/>
      <c r="H799" s="148"/>
      <c r="I799" s="147"/>
      <c r="J799" s="147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</row>
    <row r="800" spans="1:26" ht="12.75" customHeight="1">
      <c r="A800" s="162"/>
      <c r="B800" s="162"/>
      <c r="C800" s="147"/>
      <c r="D800" s="147"/>
      <c r="E800" s="147"/>
      <c r="F800" s="147"/>
      <c r="G800" s="147"/>
      <c r="H800" s="148"/>
      <c r="I800" s="147"/>
      <c r="J800" s="147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</row>
    <row r="801" spans="1:26" ht="12.75" customHeight="1">
      <c r="A801" s="162"/>
      <c r="B801" s="162"/>
      <c r="C801" s="147"/>
      <c r="D801" s="147"/>
      <c r="E801" s="147"/>
      <c r="F801" s="147"/>
      <c r="G801" s="147"/>
      <c r="H801" s="148"/>
      <c r="I801" s="147"/>
      <c r="J801" s="147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</row>
    <row r="802" spans="1:26" ht="12.75" customHeight="1">
      <c r="A802" s="162"/>
      <c r="B802" s="162"/>
      <c r="C802" s="147"/>
      <c r="D802" s="147"/>
      <c r="E802" s="147"/>
      <c r="F802" s="147"/>
      <c r="G802" s="147"/>
      <c r="H802" s="148"/>
      <c r="I802" s="147"/>
      <c r="J802" s="147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</row>
    <row r="803" spans="1:26" ht="12.75" customHeight="1">
      <c r="A803" s="162"/>
      <c r="B803" s="162"/>
      <c r="C803" s="147"/>
      <c r="D803" s="147"/>
      <c r="E803" s="147"/>
      <c r="F803" s="147"/>
      <c r="G803" s="147"/>
      <c r="H803" s="148"/>
      <c r="I803" s="147"/>
      <c r="J803" s="147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</row>
    <row r="804" spans="1:26" ht="12.75" customHeight="1">
      <c r="A804" s="162"/>
      <c r="B804" s="162"/>
      <c r="C804" s="147"/>
      <c r="D804" s="147"/>
      <c r="E804" s="147"/>
      <c r="F804" s="147"/>
      <c r="G804" s="147"/>
      <c r="H804" s="148"/>
      <c r="I804" s="147"/>
      <c r="J804" s="147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</row>
    <row r="805" spans="1:26" ht="12.75" customHeight="1">
      <c r="A805" s="162"/>
      <c r="B805" s="162"/>
      <c r="C805" s="147"/>
      <c r="D805" s="147"/>
      <c r="E805" s="147"/>
      <c r="F805" s="147"/>
      <c r="G805" s="147"/>
      <c r="H805" s="148"/>
      <c r="I805" s="147"/>
      <c r="J805" s="147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</row>
    <row r="806" spans="1:26" ht="12.75" customHeight="1">
      <c r="A806" s="162"/>
      <c r="B806" s="162"/>
      <c r="C806" s="147"/>
      <c r="D806" s="147"/>
      <c r="E806" s="147"/>
      <c r="F806" s="147"/>
      <c r="G806" s="147"/>
      <c r="H806" s="148"/>
      <c r="I806" s="147"/>
      <c r="J806" s="147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</row>
    <row r="807" spans="1:26" ht="12.75" customHeight="1">
      <c r="A807" s="162"/>
      <c r="B807" s="162"/>
      <c r="C807" s="147"/>
      <c r="D807" s="147"/>
      <c r="E807" s="147"/>
      <c r="F807" s="147"/>
      <c r="G807" s="147"/>
      <c r="H807" s="148"/>
      <c r="I807" s="147"/>
      <c r="J807" s="147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</row>
    <row r="808" spans="1:26" ht="12.75" customHeight="1">
      <c r="A808" s="162"/>
      <c r="B808" s="162"/>
      <c r="C808" s="147"/>
      <c r="D808" s="147"/>
      <c r="E808" s="147"/>
      <c r="F808" s="147"/>
      <c r="G808" s="147"/>
      <c r="H808" s="148"/>
      <c r="I808" s="147"/>
      <c r="J808" s="147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</row>
    <row r="809" spans="1:26" ht="12.75" customHeight="1">
      <c r="A809" s="162"/>
      <c r="B809" s="162"/>
      <c r="C809" s="147"/>
      <c r="D809" s="147"/>
      <c r="E809" s="147"/>
      <c r="F809" s="147"/>
      <c r="G809" s="147"/>
      <c r="H809" s="148"/>
      <c r="I809" s="147"/>
      <c r="J809" s="147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</row>
    <row r="810" spans="1:26" ht="12.75" customHeight="1">
      <c r="A810" s="162"/>
      <c r="B810" s="162"/>
      <c r="C810" s="147"/>
      <c r="D810" s="147"/>
      <c r="E810" s="147"/>
      <c r="F810" s="147"/>
      <c r="G810" s="147"/>
      <c r="H810" s="148"/>
      <c r="I810" s="147"/>
      <c r="J810" s="147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</row>
    <row r="811" spans="1:26" ht="12.75" customHeight="1">
      <c r="A811" s="162"/>
      <c r="B811" s="162"/>
      <c r="C811" s="147"/>
      <c r="D811" s="147"/>
      <c r="E811" s="147"/>
      <c r="F811" s="147"/>
      <c r="G811" s="147"/>
      <c r="H811" s="148"/>
      <c r="I811" s="147"/>
      <c r="J811" s="147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</row>
    <row r="812" spans="1:26" ht="12.75" customHeight="1">
      <c r="A812" s="162"/>
      <c r="B812" s="162"/>
      <c r="C812" s="147"/>
      <c r="D812" s="147"/>
      <c r="E812" s="147"/>
      <c r="F812" s="147"/>
      <c r="G812" s="147"/>
      <c r="H812" s="148"/>
      <c r="I812" s="147"/>
      <c r="J812" s="147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</row>
    <row r="813" spans="1:26" ht="12.75" customHeight="1">
      <c r="A813" s="162"/>
      <c r="B813" s="162"/>
      <c r="C813" s="147"/>
      <c r="D813" s="147"/>
      <c r="E813" s="147"/>
      <c r="F813" s="147"/>
      <c r="G813" s="147"/>
      <c r="H813" s="148"/>
      <c r="I813" s="147"/>
      <c r="J813" s="147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</row>
    <row r="814" spans="1:26" ht="12.75" customHeight="1">
      <c r="A814" s="162"/>
      <c r="B814" s="162"/>
      <c r="C814" s="147"/>
      <c r="D814" s="147"/>
      <c r="E814" s="147"/>
      <c r="F814" s="147"/>
      <c r="G814" s="147"/>
      <c r="H814" s="148"/>
      <c r="I814" s="147"/>
      <c r="J814" s="147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</row>
    <row r="815" spans="1:26" ht="12.75" customHeight="1">
      <c r="A815" s="162"/>
      <c r="B815" s="162"/>
      <c r="C815" s="147"/>
      <c r="D815" s="147"/>
      <c r="E815" s="147"/>
      <c r="F815" s="147"/>
      <c r="G815" s="147"/>
      <c r="H815" s="148"/>
      <c r="I815" s="147"/>
      <c r="J815" s="147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</row>
    <row r="816" spans="1:26" ht="12.75" customHeight="1">
      <c r="A816" s="162"/>
      <c r="B816" s="162"/>
      <c r="C816" s="147"/>
      <c r="D816" s="147"/>
      <c r="E816" s="147"/>
      <c r="F816" s="147"/>
      <c r="G816" s="147"/>
      <c r="H816" s="148"/>
      <c r="I816" s="147"/>
      <c r="J816" s="147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</row>
    <row r="817" spans="1:26" ht="12.75" customHeight="1">
      <c r="A817" s="162"/>
      <c r="B817" s="162"/>
      <c r="C817" s="147"/>
      <c r="D817" s="147"/>
      <c r="E817" s="147"/>
      <c r="F817" s="147"/>
      <c r="G817" s="147"/>
      <c r="H817" s="148"/>
      <c r="I817" s="147"/>
      <c r="J817" s="147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</row>
    <row r="818" spans="1:26" ht="12.75" customHeight="1">
      <c r="A818" s="162"/>
      <c r="B818" s="162"/>
      <c r="C818" s="147"/>
      <c r="D818" s="147"/>
      <c r="E818" s="147"/>
      <c r="F818" s="147"/>
      <c r="G818" s="147"/>
      <c r="H818" s="148"/>
      <c r="I818" s="147"/>
      <c r="J818" s="147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</row>
    <row r="819" spans="1:26" ht="12.75" customHeight="1">
      <c r="A819" s="162"/>
      <c r="B819" s="162"/>
      <c r="C819" s="147"/>
      <c r="D819" s="147"/>
      <c r="E819" s="147"/>
      <c r="F819" s="147"/>
      <c r="G819" s="147"/>
      <c r="H819" s="148"/>
      <c r="I819" s="147"/>
      <c r="J819" s="147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</row>
    <row r="820" spans="1:26" ht="12.75" customHeight="1">
      <c r="A820" s="162"/>
      <c r="B820" s="162"/>
      <c r="C820" s="147"/>
      <c r="D820" s="147"/>
      <c r="E820" s="147"/>
      <c r="F820" s="147"/>
      <c r="G820" s="147"/>
      <c r="H820" s="148"/>
      <c r="I820" s="147"/>
      <c r="J820" s="147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</row>
    <row r="821" spans="1:26" ht="12.75" customHeight="1">
      <c r="A821" s="162"/>
      <c r="B821" s="162"/>
      <c r="C821" s="147"/>
      <c r="D821" s="147"/>
      <c r="E821" s="147"/>
      <c r="F821" s="147"/>
      <c r="G821" s="147"/>
      <c r="H821" s="148"/>
      <c r="I821" s="147"/>
      <c r="J821" s="147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</row>
    <row r="822" spans="1:26" ht="12.75" customHeight="1">
      <c r="A822" s="162"/>
      <c r="B822" s="162"/>
      <c r="C822" s="147"/>
      <c r="D822" s="147"/>
      <c r="E822" s="147"/>
      <c r="F822" s="147"/>
      <c r="G822" s="147"/>
      <c r="H822" s="148"/>
      <c r="I822" s="147"/>
      <c r="J822" s="147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</row>
    <row r="823" spans="1:26" ht="12.75" customHeight="1">
      <c r="A823" s="162"/>
      <c r="B823" s="162"/>
      <c r="C823" s="147"/>
      <c r="D823" s="147"/>
      <c r="E823" s="147"/>
      <c r="F823" s="147"/>
      <c r="G823" s="147"/>
      <c r="H823" s="148"/>
      <c r="I823" s="147"/>
      <c r="J823" s="147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</row>
    <row r="824" spans="1:26" ht="12.75" customHeight="1">
      <c r="A824" s="162"/>
      <c r="B824" s="162"/>
      <c r="C824" s="147"/>
      <c r="D824" s="147"/>
      <c r="E824" s="147"/>
      <c r="F824" s="147"/>
      <c r="G824" s="147"/>
      <c r="H824" s="148"/>
      <c r="I824" s="147"/>
      <c r="J824" s="147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</row>
    <row r="825" spans="1:26" ht="12.75" customHeight="1">
      <c r="A825" s="162"/>
      <c r="B825" s="162"/>
      <c r="C825" s="147"/>
      <c r="D825" s="147"/>
      <c r="E825" s="147"/>
      <c r="F825" s="147"/>
      <c r="G825" s="147"/>
      <c r="H825" s="148"/>
      <c r="I825" s="147"/>
      <c r="J825" s="147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</row>
    <row r="826" spans="1:26" ht="12.75" customHeight="1">
      <c r="A826" s="162"/>
      <c r="B826" s="162"/>
      <c r="C826" s="147"/>
      <c r="D826" s="147"/>
      <c r="E826" s="147"/>
      <c r="F826" s="147"/>
      <c r="G826" s="147"/>
      <c r="H826" s="148"/>
      <c r="I826" s="147"/>
      <c r="J826" s="147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</row>
    <row r="827" spans="1:26" ht="12.75" customHeight="1">
      <c r="A827" s="162"/>
      <c r="B827" s="162"/>
      <c r="C827" s="147"/>
      <c r="D827" s="147"/>
      <c r="E827" s="147"/>
      <c r="F827" s="147"/>
      <c r="G827" s="147"/>
      <c r="H827" s="148"/>
      <c r="I827" s="147"/>
      <c r="J827" s="147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</row>
    <row r="828" spans="1:26" ht="12.75" customHeight="1">
      <c r="A828" s="162"/>
      <c r="B828" s="162"/>
      <c r="C828" s="147"/>
      <c r="D828" s="147"/>
      <c r="E828" s="147"/>
      <c r="F828" s="147"/>
      <c r="G828" s="147"/>
      <c r="H828" s="148"/>
      <c r="I828" s="147"/>
      <c r="J828" s="147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</row>
    <row r="829" spans="1:26" ht="12.75" customHeight="1">
      <c r="A829" s="162"/>
      <c r="B829" s="162"/>
      <c r="C829" s="147"/>
      <c r="D829" s="147"/>
      <c r="E829" s="147"/>
      <c r="F829" s="147"/>
      <c r="G829" s="147"/>
      <c r="H829" s="148"/>
      <c r="I829" s="147"/>
      <c r="J829" s="147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</row>
    <row r="830" spans="1:26" ht="12.75" customHeight="1">
      <c r="A830" s="162"/>
      <c r="B830" s="162"/>
      <c r="C830" s="147"/>
      <c r="D830" s="147"/>
      <c r="E830" s="147"/>
      <c r="F830" s="147"/>
      <c r="G830" s="147"/>
      <c r="H830" s="148"/>
      <c r="I830" s="147"/>
      <c r="J830" s="147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</row>
    <row r="831" spans="1:26" ht="12.75" customHeight="1">
      <c r="A831" s="162"/>
      <c r="B831" s="162"/>
      <c r="C831" s="147"/>
      <c r="D831" s="147"/>
      <c r="E831" s="147"/>
      <c r="F831" s="147"/>
      <c r="G831" s="147"/>
      <c r="H831" s="148"/>
      <c r="I831" s="147"/>
      <c r="J831" s="147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</row>
    <row r="832" spans="1:26" ht="12.75" customHeight="1">
      <c r="A832" s="162"/>
      <c r="B832" s="162"/>
      <c r="C832" s="147"/>
      <c r="D832" s="147"/>
      <c r="E832" s="147"/>
      <c r="F832" s="147"/>
      <c r="G832" s="147"/>
      <c r="H832" s="148"/>
      <c r="I832" s="147"/>
      <c r="J832" s="147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</row>
    <row r="833" spans="1:26" ht="12.75" customHeight="1">
      <c r="A833" s="162"/>
      <c r="B833" s="162"/>
      <c r="C833" s="147"/>
      <c r="D833" s="147"/>
      <c r="E833" s="147"/>
      <c r="F833" s="147"/>
      <c r="G833" s="147"/>
      <c r="H833" s="148"/>
      <c r="I833" s="147"/>
      <c r="J833" s="147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</row>
    <row r="834" spans="1:26" ht="12.75" customHeight="1">
      <c r="A834" s="162"/>
      <c r="B834" s="162"/>
      <c r="C834" s="147"/>
      <c r="D834" s="147"/>
      <c r="E834" s="147"/>
      <c r="F834" s="147"/>
      <c r="G834" s="147"/>
      <c r="H834" s="148"/>
      <c r="I834" s="147"/>
      <c r="J834" s="147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</row>
    <row r="835" spans="1:26" ht="12.75" customHeight="1">
      <c r="A835" s="162"/>
      <c r="B835" s="162"/>
      <c r="C835" s="147"/>
      <c r="D835" s="147"/>
      <c r="E835" s="147"/>
      <c r="F835" s="147"/>
      <c r="G835" s="147"/>
      <c r="H835" s="148"/>
      <c r="I835" s="147"/>
      <c r="J835" s="147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</row>
    <row r="836" spans="1:26" ht="12.75" customHeight="1">
      <c r="A836" s="162"/>
      <c r="B836" s="162"/>
      <c r="C836" s="147"/>
      <c r="D836" s="147"/>
      <c r="E836" s="147"/>
      <c r="F836" s="147"/>
      <c r="G836" s="147"/>
      <c r="H836" s="148"/>
      <c r="I836" s="147"/>
      <c r="J836" s="147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</row>
    <row r="837" spans="1:26" ht="12.75" customHeight="1">
      <c r="A837" s="162"/>
      <c r="B837" s="162"/>
      <c r="C837" s="147"/>
      <c r="D837" s="147"/>
      <c r="E837" s="147"/>
      <c r="F837" s="147"/>
      <c r="G837" s="147"/>
      <c r="H837" s="148"/>
      <c r="I837" s="147"/>
      <c r="J837" s="147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</row>
    <row r="838" spans="1:26" ht="12.75" customHeight="1">
      <c r="A838" s="162"/>
      <c r="B838" s="162"/>
      <c r="C838" s="147"/>
      <c r="D838" s="147"/>
      <c r="E838" s="147"/>
      <c r="F838" s="147"/>
      <c r="G838" s="147"/>
      <c r="H838" s="148"/>
      <c r="I838" s="147"/>
      <c r="J838" s="147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</row>
    <row r="839" spans="1:26" ht="12.75" customHeight="1">
      <c r="A839" s="162"/>
      <c r="B839" s="162"/>
      <c r="C839" s="147"/>
      <c r="D839" s="147"/>
      <c r="E839" s="147"/>
      <c r="F839" s="147"/>
      <c r="G839" s="147"/>
      <c r="H839" s="148"/>
      <c r="I839" s="147"/>
      <c r="J839" s="147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</row>
    <row r="840" spans="1:26" ht="12.75" customHeight="1">
      <c r="A840" s="162"/>
      <c r="B840" s="162"/>
      <c r="C840" s="147"/>
      <c r="D840" s="147"/>
      <c r="E840" s="147"/>
      <c r="F840" s="147"/>
      <c r="G840" s="147"/>
      <c r="H840" s="148"/>
      <c r="I840" s="147"/>
      <c r="J840" s="147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</row>
    <row r="841" spans="1:26" ht="12.75" customHeight="1">
      <c r="A841" s="162"/>
      <c r="B841" s="162"/>
      <c r="C841" s="147"/>
      <c r="D841" s="147"/>
      <c r="E841" s="147"/>
      <c r="F841" s="147"/>
      <c r="G841" s="147"/>
      <c r="H841" s="148"/>
      <c r="I841" s="147"/>
      <c r="J841" s="147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</row>
    <row r="842" spans="1:26" ht="12.75" customHeight="1">
      <c r="A842" s="162"/>
      <c r="B842" s="162"/>
      <c r="C842" s="147"/>
      <c r="D842" s="147"/>
      <c r="E842" s="147"/>
      <c r="F842" s="147"/>
      <c r="G842" s="147"/>
      <c r="H842" s="148"/>
      <c r="I842" s="147"/>
      <c r="J842" s="147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</row>
    <row r="843" spans="1:26" ht="12.75" customHeight="1">
      <c r="A843" s="162"/>
      <c r="B843" s="162"/>
      <c r="C843" s="147"/>
      <c r="D843" s="147"/>
      <c r="E843" s="147"/>
      <c r="F843" s="147"/>
      <c r="G843" s="147"/>
      <c r="H843" s="148"/>
      <c r="I843" s="147"/>
      <c r="J843" s="147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</row>
    <row r="844" spans="1:26" ht="12.75" customHeight="1">
      <c r="A844" s="162"/>
      <c r="B844" s="162"/>
      <c r="C844" s="147"/>
      <c r="D844" s="147"/>
      <c r="E844" s="147"/>
      <c r="F844" s="147"/>
      <c r="G844" s="147"/>
      <c r="H844" s="148"/>
      <c r="I844" s="147"/>
      <c r="J844" s="147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</row>
    <row r="845" spans="1:26" ht="12.75" customHeight="1">
      <c r="A845" s="162"/>
      <c r="B845" s="162"/>
      <c r="C845" s="147"/>
      <c r="D845" s="147"/>
      <c r="E845" s="147"/>
      <c r="F845" s="147"/>
      <c r="G845" s="147"/>
      <c r="H845" s="148"/>
      <c r="I845" s="147"/>
      <c r="J845" s="147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</row>
    <row r="846" spans="1:26" ht="12.75" customHeight="1">
      <c r="A846" s="162"/>
      <c r="B846" s="162"/>
      <c r="C846" s="147"/>
      <c r="D846" s="147"/>
      <c r="E846" s="147"/>
      <c r="F846" s="147"/>
      <c r="G846" s="147"/>
      <c r="H846" s="148"/>
      <c r="I846" s="147"/>
      <c r="J846" s="147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</row>
    <row r="847" spans="1:26" ht="12.75" customHeight="1">
      <c r="A847" s="162"/>
      <c r="B847" s="162"/>
      <c r="C847" s="147"/>
      <c r="D847" s="147"/>
      <c r="E847" s="147"/>
      <c r="F847" s="147"/>
      <c r="G847" s="147"/>
      <c r="H847" s="148"/>
      <c r="I847" s="147"/>
      <c r="J847" s="147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</row>
    <row r="848" spans="1:26" ht="12.75" customHeight="1">
      <c r="A848" s="162"/>
      <c r="B848" s="162"/>
      <c r="C848" s="147"/>
      <c r="D848" s="147"/>
      <c r="E848" s="147"/>
      <c r="F848" s="147"/>
      <c r="G848" s="147"/>
      <c r="H848" s="148"/>
      <c r="I848" s="147"/>
      <c r="J848" s="147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</row>
    <row r="849" spans="1:26" ht="12.75" customHeight="1">
      <c r="A849" s="162"/>
      <c r="B849" s="162"/>
      <c r="C849" s="147"/>
      <c r="D849" s="147"/>
      <c r="E849" s="147"/>
      <c r="F849" s="147"/>
      <c r="G849" s="147"/>
      <c r="H849" s="148"/>
      <c r="I849" s="147"/>
      <c r="J849" s="147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</row>
    <row r="850" spans="1:26" ht="12.75" customHeight="1">
      <c r="A850" s="162"/>
      <c r="B850" s="162"/>
      <c r="C850" s="147"/>
      <c r="D850" s="147"/>
      <c r="E850" s="147"/>
      <c r="F850" s="147"/>
      <c r="G850" s="147"/>
      <c r="H850" s="148"/>
      <c r="I850" s="147"/>
      <c r="J850" s="147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</row>
    <row r="851" spans="1:26" ht="12.75" customHeight="1">
      <c r="A851" s="162"/>
      <c r="B851" s="162"/>
      <c r="C851" s="147"/>
      <c r="D851" s="147"/>
      <c r="E851" s="147"/>
      <c r="F851" s="147"/>
      <c r="G851" s="147"/>
      <c r="H851" s="148"/>
      <c r="I851" s="147"/>
      <c r="J851" s="147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</row>
    <row r="852" spans="1:26" ht="12.75" customHeight="1">
      <c r="A852" s="162"/>
      <c r="B852" s="162"/>
      <c r="C852" s="147"/>
      <c r="D852" s="147"/>
      <c r="E852" s="147"/>
      <c r="F852" s="147"/>
      <c r="G852" s="147"/>
      <c r="H852" s="148"/>
      <c r="I852" s="147"/>
      <c r="J852" s="147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</row>
    <row r="853" spans="1:26" ht="12.75" customHeight="1">
      <c r="A853" s="162"/>
      <c r="B853" s="162"/>
      <c r="C853" s="147"/>
      <c r="D853" s="147"/>
      <c r="E853" s="147"/>
      <c r="F853" s="147"/>
      <c r="G853" s="147"/>
      <c r="H853" s="148"/>
      <c r="I853" s="147"/>
      <c r="J853" s="147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</row>
    <row r="854" spans="1:26" ht="12.75" customHeight="1">
      <c r="A854" s="162"/>
      <c r="B854" s="162"/>
      <c r="C854" s="147"/>
      <c r="D854" s="147"/>
      <c r="E854" s="147"/>
      <c r="F854" s="147"/>
      <c r="G854" s="147"/>
      <c r="H854" s="148"/>
      <c r="I854" s="147"/>
      <c r="J854" s="147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</row>
    <row r="855" spans="1:26" ht="12.75" customHeight="1">
      <c r="A855" s="162"/>
      <c r="B855" s="162"/>
      <c r="C855" s="147"/>
      <c r="D855" s="147"/>
      <c r="E855" s="147"/>
      <c r="F855" s="147"/>
      <c r="G855" s="147"/>
      <c r="H855" s="148"/>
      <c r="I855" s="147"/>
      <c r="J855" s="147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</row>
    <row r="856" spans="1:26" ht="12.75" customHeight="1">
      <c r="A856" s="162"/>
      <c r="B856" s="162"/>
      <c r="C856" s="147"/>
      <c r="D856" s="147"/>
      <c r="E856" s="147"/>
      <c r="F856" s="147"/>
      <c r="G856" s="147"/>
      <c r="H856" s="148"/>
      <c r="I856" s="147"/>
      <c r="J856" s="147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</row>
    <row r="857" spans="1:26" ht="12.75" customHeight="1">
      <c r="A857" s="162"/>
      <c r="B857" s="162"/>
      <c r="C857" s="147"/>
      <c r="D857" s="147"/>
      <c r="E857" s="147"/>
      <c r="F857" s="147"/>
      <c r="G857" s="147"/>
      <c r="H857" s="148"/>
      <c r="I857" s="147"/>
      <c r="J857" s="147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</row>
    <row r="858" spans="1:26" ht="12.75" customHeight="1">
      <c r="A858" s="162"/>
      <c r="B858" s="162"/>
      <c r="C858" s="147"/>
      <c r="D858" s="147"/>
      <c r="E858" s="147"/>
      <c r="F858" s="147"/>
      <c r="G858" s="147"/>
      <c r="H858" s="148"/>
      <c r="I858" s="147"/>
      <c r="J858" s="147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</row>
    <row r="859" spans="1:26" ht="12.75" customHeight="1">
      <c r="A859" s="162"/>
      <c r="B859" s="162"/>
      <c r="C859" s="147"/>
      <c r="D859" s="147"/>
      <c r="E859" s="147"/>
      <c r="F859" s="147"/>
      <c r="G859" s="147"/>
      <c r="H859" s="148"/>
      <c r="I859" s="147"/>
      <c r="J859" s="147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</row>
    <row r="860" spans="1:26" ht="12.75" customHeight="1">
      <c r="A860" s="162"/>
      <c r="B860" s="162"/>
      <c r="C860" s="147"/>
      <c r="D860" s="147"/>
      <c r="E860" s="147"/>
      <c r="F860" s="147"/>
      <c r="G860" s="147"/>
      <c r="H860" s="148"/>
      <c r="I860" s="147"/>
      <c r="J860" s="147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</row>
    <row r="861" spans="1:26" ht="12.75" customHeight="1">
      <c r="A861" s="162"/>
      <c r="B861" s="162"/>
      <c r="C861" s="147"/>
      <c r="D861" s="147"/>
      <c r="E861" s="147"/>
      <c r="F861" s="147"/>
      <c r="G861" s="147"/>
      <c r="H861" s="148"/>
      <c r="I861" s="147"/>
      <c r="J861" s="147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</row>
    <row r="862" spans="1:26" ht="12.75" customHeight="1">
      <c r="A862" s="162"/>
      <c r="B862" s="162"/>
      <c r="C862" s="147"/>
      <c r="D862" s="147"/>
      <c r="E862" s="147"/>
      <c r="F862" s="147"/>
      <c r="G862" s="147"/>
      <c r="H862" s="148"/>
      <c r="I862" s="147"/>
      <c r="J862" s="147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</row>
    <row r="863" spans="1:26" ht="12.75" customHeight="1">
      <c r="A863" s="162"/>
      <c r="B863" s="162"/>
      <c r="C863" s="147"/>
      <c r="D863" s="147"/>
      <c r="E863" s="147"/>
      <c r="F863" s="147"/>
      <c r="G863" s="147"/>
      <c r="H863" s="148"/>
      <c r="I863" s="147"/>
      <c r="J863" s="147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</row>
    <row r="864" spans="1:26" ht="12.75" customHeight="1">
      <c r="A864" s="162"/>
      <c r="B864" s="162"/>
      <c r="C864" s="147"/>
      <c r="D864" s="147"/>
      <c r="E864" s="147"/>
      <c r="F864" s="147"/>
      <c r="G864" s="147"/>
      <c r="H864" s="148"/>
      <c r="I864" s="147"/>
      <c r="J864" s="147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</row>
    <row r="865" spans="1:26" ht="12.75" customHeight="1">
      <c r="A865" s="162"/>
      <c r="B865" s="162"/>
      <c r="C865" s="147"/>
      <c r="D865" s="147"/>
      <c r="E865" s="147"/>
      <c r="F865" s="147"/>
      <c r="G865" s="147"/>
      <c r="H865" s="148"/>
      <c r="I865" s="147"/>
      <c r="J865" s="147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</row>
    <row r="866" spans="1:26" ht="12.75" customHeight="1">
      <c r="A866" s="162"/>
      <c r="B866" s="162"/>
      <c r="C866" s="147"/>
      <c r="D866" s="147"/>
      <c r="E866" s="147"/>
      <c r="F866" s="147"/>
      <c r="G866" s="147"/>
      <c r="H866" s="148"/>
      <c r="I866" s="147"/>
      <c r="J866" s="147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</row>
    <row r="867" spans="1:26" ht="12.75" customHeight="1">
      <c r="A867" s="162"/>
      <c r="B867" s="162"/>
      <c r="C867" s="147"/>
      <c r="D867" s="147"/>
      <c r="E867" s="147"/>
      <c r="F867" s="147"/>
      <c r="G867" s="147"/>
      <c r="H867" s="148"/>
      <c r="I867" s="147"/>
      <c r="J867" s="147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</row>
    <row r="868" spans="1:26" ht="12.75" customHeight="1">
      <c r="A868" s="162"/>
      <c r="B868" s="162"/>
      <c r="C868" s="147"/>
      <c r="D868" s="147"/>
      <c r="E868" s="147"/>
      <c r="F868" s="147"/>
      <c r="G868" s="147"/>
      <c r="H868" s="148"/>
      <c r="I868" s="147"/>
      <c r="J868" s="147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</row>
    <row r="869" spans="1:26" ht="12.75" customHeight="1">
      <c r="A869" s="162"/>
      <c r="B869" s="162"/>
      <c r="C869" s="147"/>
      <c r="D869" s="147"/>
      <c r="E869" s="147"/>
      <c r="F869" s="147"/>
      <c r="G869" s="147"/>
      <c r="H869" s="148"/>
      <c r="I869" s="147"/>
      <c r="J869" s="147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</row>
    <row r="870" spans="1:26" ht="12.75" customHeight="1">
      <c r="A870" s="162"/>
      <c r="B870" s="162"/>
      <c r="C870" s="147"/>
      <c r="D870" s="147"/>
      <c r="E870" s="147"/>
      <c r="F870" s="147"/>
      <c r="G870" s="147"/>
      <c r="H870" s="148"/>
      <c r="I870" s="147"/>
      <c r="J870" s="147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</row>
    <row r="871" spans="1:26" ht="12.75" customHeight="1">
      <c r="A871" s="162"/>
      <c r="B871" s="162"/>
      <c r="C871" s="147"/>
      <c r="D871" s="147"/>
      <c r="E871" s="147"/>
      <c r="F871" s="147"/>
      <c r="G871" s="147"/>
      <c r="H871" s="148"/>
      <c r="I871" s="147"/>
      <c r="J871" s="147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</row>
    <row r="872" spans="1:26" ht="12.75" customHeight="1">
      <c r="A872" s="162"/>
      <c r="B872" s="162"/>
      <c r="C872" s="147"/>
      <c r="D872" s="147"/>
      <c r="E872" s="147"/>
      <c r="F872" s="147"/>
      <c r="G872" s="147"/>
      <c r="H872" s="148"/>
      <c r="I872" s="147"/>
      <c r="J872" s="147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</row>
    <row r="873" spans="1:26" ht="12.75" customHeight="1">
      <c r="A873" s="162"/>
      <c r="B873" s="162"/>
      <c r="C873" s="147"/>
      <c r="D873" s="147"/>
      <c r="E873" s="147"/>
      <c r="F873" s="147"/>
      <c r="G873" s="147"/>
      <c r="H873" s="148"/>
      <c r="I873" s="147"/>
      <c r="J873" s="147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</row>
    <row r="874" spans="1:26" ht="12.75" customHeight="1">
      <c r="A874" s="162"/>
      <c r="B874" s="162"/>
      <c r="C874" s="147"/>
      <c r="D874" s="147"/>
      <c r="E874" s="147"/>
      <c r="F874" s="147"/>
      <c r="G874" s="147"/>
      <c r="H874" s="148"/>
      <c r="I874" s="147"/>
      <c r="J874" s="147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</row>
    <row r="875" spans="1:26" ht="12.75" customHeight="1">
      <c r="A875" s="162"/>
      <c r="B875" s="162"/>
      <c r="C875" s="147"/>
      <c r="D875" s="147"/>
      <c r="E875" s="147"/>
      <c r="F875" s="147"/>
      <c r="G875" s="147"/>
      <c r="H875" s="148"/>
      <c r="I875" s="147"/>
      <c r="J875" s="147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</row>
    <row r="876" spans="1:26" ht="12.75" customHeight="1">
      <c r="A876" s="162"/>
      <c r="B876" s="162"/>
      <c r="C876" s="147"/>
      <c r="D876" s="147"/>
      <c r="E876" s="147"/>
      <c r="F876" s="147"/>
      <c r="G876" s="147"/>
      <c r="H876" s="148"/>
      <c r="I876" s="147"/>
      <c r="J876" s="147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</row>
    <row r="877" spans="1:26" ht="12.75" customHeight="1">
      <c r="A877" s="162"/>
      <c r="B877" s="162"/>
      <c r="C877" s="147"/>
      <c r="D877" s="147"/>
      <c r="E877" s="147"/>
      <c r="F877" s="147"/>
      <c r="G877" s="147"/>
      <c r="H877" s="148"/>
      <c r="I877" s="147"/>
      <c r="J877" s="147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</row>
    <row r="878" spans="1:26" ht="12.75" customHeight="1">
      <c r="A878" s="162"/>
      <c r="B878" s="162"/>
      <c r="C878" s="147"/>
      <c r="D878" s="147"/>
      <c r="E878" s="147"/>
      <c r="F878" s="147"/>
      <c r="G878" s="147"/>
      <c r="H878" s="148"/>
      <c r="I878" s="147"/>
      <c r="J878" s="147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</row>
    <row r="879" spans="1:26" ht="12.75" customHeight="1">
      <c r="A879" s="162"/>
      <c r="B879" s="162"/>
      <c r="C879" s="147"/>
      <c r="D879" s="147"/>
      <c r="E879" s="147"/>
      <c r="F879" s="147"/>
      <c r="G879" s="147"/>
      <c r="H879" s="148"/>
      <c r="I879" s="147"/>
      <c r="J879" s="147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</row>
    <row r="880" spans="1:26" ht="12.75" customHeight="1">
      <c r="A880" s="162"/>
      <c r="B880" s="162"/>
      <c r="C880" s="147"/>
      <c r="D880" s="147"/>
      <c r="E880" s="147"/>
      <c r="F880" s="147"/>
      <c r="G880" s="147"/>
      <c r="H880" s="148"/>
      <c r="I880" s="147"/>
      <c r="J880" s="147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</row>
    <row r="881" spans="1:26" ht="12.75" customHeight="1">
      <c r="A881" s="162"/>
      <c r="B881" s="162"/>
      <c r="C881" s="147"/>
      <c r="D881" s="147"/>
      <c r="E881" s="147"/>
      <c r="F881" s="147"/>
      <c r="G881" s="147"/>
      <c r="H881" s="148"/>
      <c r="I881" s="147"/>
      <c r="J881" s="147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</row>
    <row r="882" spans="1:26" ht="12.75" customHeight="1">
      <c r="A882" s="162"/>
      <c r="B882" s="162"/>
      <c r="C882" s="147"/>
      <c r="D882" s="147"/>
      <c r="E882" s="147"/>
      <c r="F882" s="147"/>
      <c r="G882" s="147"/>
      <c r="H882" s="148"/>
      <c r="I882" s="147"/>
      <c r="J882" s="147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</row>
    <row r="883" spans="1:26" ht="12.75" customHeight="1">
      <c r="A883" s="162"/>
      <c r="B883" s="162"/>
      <c r="C883" s="147"/>
      <c r="D883" s="147"/>
      <c r="E883" s="147"/>
      <c r="F883" s="147"/>
      <c r="G883" s="147"/>
      <c r="H883" s="148"/>
      <c r="I883" s="147"/>
      <c r="J883" s="147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</row>
    <row r="884" spans="1:26" ht="12.75" customHeight="1">
      <c r="A884" s="162"/>
      <c r="B884" s="162"/>
      <c r="C884" s="147"/>
      <c r="D884" s="147"/>
      <c r="E884" s="147"/>
      <c r="F884" s="147"/>
      <c r="G884" s="147"/>
      <c r="H884" s="148"/>
      <c r="I884" s="147"/>
      <c r="J884" s="147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</row>
    <row r="885" spans="1:26" ht="12.75" customHeight="1">
      <c r="A885" s="162"/>
      <c r="B885" s="162"/>
      <c r="C885" s="147"/>
      <c r="D885" s="147"/>
      <c r="E885" s="147"/>
      <c r="F885" s="147"/>
      <c r="G885" s="147"/>
      <c r="H885" s="148"/>
      <c r="I885" s="147"/>
      <c r="J885" s="147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</row>
    <row r="886" spans="1:26" ht="12.75" customHeight="1">
      <c r="A886" s="162"/>
      <c r="B886" s="162"/>
      <c r="C886" s="147"/>
      <c r="D886" s="147"/>
      <c r="E886" s="147"/>
      <c r="F886" s="147"/>
      <c r="G886" s="147"/>
      <c r="H886" s="148"/>
      <c r="I886" s="147"/>
      <c r="J886" s="147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</row>
    <row r="887" spans="1:26" ht="12.75" customHeight="1">
      <c r="A887" s="162"/>
      <c r="B887" s="162"/>
      <c r="C887" s="147"/>
      <c r="D887" s="147"/>
      <c r="E887" s="147"/>
      <c r="F887" s="147"/>
      <c r="G887" s="147"/>
      <c r="H887" s="148"/>
      <c r="I887" s="147"/>
      <c r="J887" s="147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</row>
    <row r="888" spans="1:26" ht="12.75" customHeight="1">
      <c r="A888" s="162"/>
      <c r="B888" s="162"/>
      <c r="C888" s="147"/>
      <c r="D888" s="147"/>
      <c r="E888" s="147"/>
      <c r="F888" s="147"/>
      <c r="G888" s="147"/>
      <c r="H888" s="148"/>
      <c r="I888" s="147"/>
      <c r="J888" s="147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</row>
    <row r="889" spans="1:26" ht="12.75" customHeight="1">
      <c r="A889" s="162"/>
      <c r="B889" s="162"/>
      <c r="C889" s="147"/>
      <c r="D889" s="147"/>
      <c r="E889" s="147"/>
      <c r="F889" s="147"/>
      <c r="G889" s="147"/>
      <c r="H889" s="148"/>
      <c r="I889" s="147"/>
      <c r="J889" s="147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</row>
    <row r="890" spans="1:26" ht="12.75" customHeight="1">
      <c r="A890" s="162"/>
      <c r="B890" s="162"/>
      <c r="C890" s="147"/>
      <c r="D890" s="147"/>
      <c r="E890" s="147"/>
      <c r="F890" s="147"/>
      <c r="G890" s="147"/>
      <c r="H890" s="148"/>
      <c r="I890" s="147"/>
      <c r="J890" s="147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</row>
    <row r="891" spans="1:26" ht="12.75" customHeight="1">
      <c r="A891" s="162"/>
      <c r="B891" s="162"/>
      <c r="C891" s="147"/>
      <c r="D891" s="147"/>
      <c r="E891" s="147"/>
      <c r="F891" s="147"/>
      <c r="G891" s="147"/>
      <c r="H891" s="148"/>
      <c r="I891" s="147"/>
      <c r="J891" s="147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</row>
    <row r="892" spans="1:26" ht="12.75" customHeight="1">
      <c r="A892" s="162"/>
      <c r="B892" s="162"/>
      <c r="C892" s="147"/>
      <c r="D892" s="147"/>
      <c r="E892" s="147"/>
      <c r="F892" s="147"/>
      <c r="G892" s="147"/>
      <c r="H892" s="148"/>
      <c r="I892" s="147"/>
      <c r="J892" s="147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</row>
    <row r="893" spans="1:26" ht="12.75" customHeight="1">
      <c r="A893" s="162"/>
      <c r="B893" s="162"/>
      <c r="C893" s="147"/>
      <c r="D893" s="147"/>
      <c r="E893" s="147"/>
      <c r="F893" s="147"/>
      <c r="G893" s="147"/>
      <c r="H893" s="148"/>
      <c r="I893" s="147"/>
      <c r="J893" s="147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</row>
    <row r="894" spans="1:26" ht="12.75" customHeight="1">
      <c r="A894" s="162"/>
      <c r="B894" s="162"/>
      <c r="C894" s="147"/>
      <c r="D894" s="147"/>
      <c r="E894" s="147"/>
      <c r="F894" s="147"/>
      <c r="G894" s="147"/>
      <c r="H894" s="148"/>
      <c r="I894" s="147"/>
      <c r="J894" s="147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</row>
    <row r="895" spans="1:26" ht="12.75" customHeight="1">
      <c r="A895" s="162"/>
      <c r="B895" s="162"/>
      <c r="C895" s="147"/>
      <c r="D895" s="147"/>
      <c r="E895" s="147"/>
      <c r="F895" s="147"/>
      <c r="G895" s="147"/>
      <c r="H895" s="148"/>
      <c r="I895" s="147"/>
      <c r="J895" s="147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</row>
    <row r="896" spans="1:26" ht="12.75" customHeight="1">
      <c r="A896" s="162"/>
      <c r="B896" s="162"/>
      <c r="C896" s="147"/>
      <c r="D896" s="147"/>
      <c r="E896" s="147"/>
      <c r="F896" s="147"/>
      <c r="G896" s="147"/>
      <c r="H896" s="148"/>
      <c r="I896" s="147"/>
      <c r="J896" s="147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</row>
    <row r="897" spans="1:26" ht="12.75" customHeight="1">
      <c r="A897" s="162"/>
      <c r="B897" s="162"/>
      <c r="C897" s="147"/>
      <c r="D897" s="147"/>
      <c r="E897" s="147"/>
      <c r="F897" s="147"/>
      <c r="G897" s="147"/>
      <c r="H897" s="148"/>
      <c r="I897" s="147"/>
      <c r="J897" s="147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</row>
    <row r="898" spans="1:26" ht="12.75" customHeight="1">
      <c r="A898" s="162"/>
      <c r="B898" s="162"/>
      <c r="C898" s="147"/>
      <c r="D898" s="147"/>
      <c r="E898" s="147"/>
      <c r="F898" s="147"/>
      <c r="G898" s="147"/>
      <c r="H898" s="148"/>
      <c r="I898" s="147"/>
      <c r="J898" s="147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</row>
    <row r="899" spans="1:26" ht="12.75" customHeight="1">
      <c r="A899" s="162"/>
      <c r="B899" s="162"/>
      <c r="C899" s="147"/>
      <c r="D899" s="147"/>
      <c r="E899" s="147"/>
      <c r="F899" s="147"/>
      <c r="G899" s="147"/>
      <c r="H899" s="148"/>
      <c r="I899" s="147"/>
      <c r="J899" s="147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</row>
    <row r="900" spans="1:26" ht="12.75" customHeight="1">
      <c r="A900" s="162"/>
      <c r="B900" s="162"/>
      <c r="C900" s="147"/>
      <c r="D900" s="147"/>
      <c r="E900" s="147"/>
      <c r="F900" s="147"/>
      <c r="G900" s="147"/>
      <c r="H900" s="148"/>
      <c r="I900" s="147"/>
      <c r="J900" s="147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</row>
    <row r="901" spans="1:26" ht="12.75" customHeight="1">
      <c r="A901" s="162"/>
      <c r="B901" s="162"/>
      <c r="C901" s="147"/>
      <c r="D901" s="147"/>
      <c r="E901" s="147"/>
      <c r="F901" s="147"/>
      <c r="G901" s="147"/>
      <c r="H901" s="148"/>
      <c r="I901" s="147"/>
      <c r="J901" s="147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</row>
    <row r="902" spans="1:26" ht="12.75" customHeight="1">
      <c r="A902" s="162"/>
      <c r="B902" s="162"/>
      <c r="C902" s="147"/>
      <c r="D902" s="147"/>
      <c r="E902" s="147"/>
      <c r="F902" s="147"/>
      <c r="G902" s="147"/>
      <c r="H902" s="148"/>
      <c r="I902" s="147"/>
      <c r="J902" s="147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</row>
    <row r="903" spans="1:26" ht="12.75" customHeight="1">
      <c r="A903" s="162"/>
      <c r="B903" s="162"/>
      <c r="C903" s="147"/>
      <c r="D903" s="147"/>
      <c r="E903" s="147"/>
      <c r="F903" s="147"/>
      <c r="G903" s="147"/>
      <c r="H903" s="148"/>
      <c r="I903" s="147"/>
      <c r="J903" s="147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</row>
    <row r="904" spans="1:26" ht="12.75" customHeight="1">
      <c r="A904" s="162"/>
      <c r="B904" s="162"/>
      <c r="C904" s="147"/>
      <c r="D904" s="147"/>
      <c r="E904" s="147"/>
      <c r="F904" s="147"/>
      <c r="G904" s="147"/>
      <c r="H904" s="148"/>
      <c r="I904" s="147"/>
      <c r="J904" s="147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</row>
    <row r="905" spans="1:26" ht="12.75" customHeight="1">
      <c r="A905" s="162"/>
      <c r="B905" s="162"/>
      <c r="C905" s="147"/>
      <c r="D905" s="147"/>
      <c r="E905" s="147"/>
      <c r="F905" s="147"/>
      <c r="G905" s="147"/>
      <c r="H905" s="148"/>
      <c r="I905" s="147"/>
      <c r="J905" s="147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</row>
    <row r="906" spans="1:26" ht="12.75" customHeight="1">
      <c r="A906" s="162"/>
      <c r="B906" s="162"/>
      <c r="C906" s="147"/>
      <c r="D906" s="147"/>
      <c r="E906" s="147"/>
      <c r="F906" s="147"/>
      <c r="G906" s="147"/>
      <c r="H906" s="148"/>
      <c r="I906" s="147"/>
      <c r="J906" s="147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</row>
    <row r="907" spans="1:26" ht="12.75" customHeight="1">
      <c r="A907" s="162"/>
      <c r="B907" s="162"/>
      <c r="C907" s="147"/>
      <c r="D907" s="147"/>
      <c r="E907" s="147"/>
      <c r="F907" s="147"/>
      <c r="G907" s="147"/>
      <c r="H907" s="148"/>
      <c r="I907" s="147"/>
      <c r="J907" s="147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</row>
    <row r="908" spans="1:26" ht="12.75" customHeight="1">
      <c r="A908" s="162"/>
      <c r="B908" s="162"/>
      <c r="C908" s="147"/>
      <c r="D908" s="147"/>
      <c r="E908" s="147"/>
      <c r="F908" s="147"/>
      <c r="G908" s="147"/>
      <c r="H908" s="148"/>
      <c r="I908" s="147"/>
      <c r="J908" s="147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</row>
    <row r="909" spans="1:26" ht="12.75" customHeight="1">
      <c r="A909" s="162"/>
      <c r="B909" s="162"/>
      <c r="C909" s="147"/>
      <c r="D909" s="147"/>
      <c r="E909" s="147"/>
      <c r="F909" s="147"/>
      <c r="G909" s="147"/>
      <c r="H909" s="148"/>
      <c r="I909" s="147"/>
      <c r="J909" s="147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</row>
    <row r="910" spans="1:26" ht="12.75" customHeight="1">
      <c r="A910" s="162"/>
      <c r="B910" s="162"/>
      <c r="C910" s="147"/>
      <c r="D910" s="147"/>
      <c r="E910" s="147"/>
      <c r="F910" s="147"/>
      <c r="G910" s="147"/>
      <c r="H910" s="148"/>
      <c r="I910" s="147"/>
      <c r="J910" s="147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</row>
    <row r="911" spans="1:26" ht="12.75" customHeight="1">
      <c r="A911" s="162"/>
      <c r="B911" s="162"/>
      <c r="C911" s="147"/>
      <c r="D911" s="147"/>
      <c r="E911" s="147"/>
      <c r="F911" s="147"/>
      <c r="G911" s="147"/>
      <c r="H911" s="148"/>
      <c r="I911" s="147"/>
      <c r="J911" s="147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</row>
    <row r="912" spans="1:26" ht="12.75" customHeight="1">
      <c r="A912" s="162"/>
      <c r="B912" s="162"/>
      <c r="C912" s="147"/>
      <c r="D912" s="147"/>
      <c r="E912" s="147"/>
      <c r="F912" s="147"/>
      <c r="G912" s="147"/>
      <c r="H912" s="148"/>
      <c r="I912" s="147"/>
      <c r="J912" s="147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</row>
    <row r="913" spans="1:26" ht="12.75" customHeight="1">
      <c r="A913" s="162"/>
      <c r="B913" s="162"/>
      <c r="C913" s="147"/>
      <c r="D913" s="147"/>
      <c r="E913" s="147"/>
      <c r="F913" s="147"/>
      <c r="G913" s="147"/>
      <c r="H913" s="148"/>
      <c r="I913" s="147"/>
      <c r="J913" s="147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</row>
    <row r="914" spans="1:26" ht="12.75" customHeight="1">
      <c r="A914" s="162"/>
      <c r="B914" s="162"/>
      <c r="C914" s="147"/>
      <c r="D914" s="147"/>
      <c r="E914" s="147"/>
      <c r="F914" s="147"/>
      <c r="G914" s="147"/>
      <c r="H914" s="148"/>
      <c r="I914" s="147"/>
      <c r="J914" s="147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</row>
    <row r="915" spans="1:26" ht="12.75" customHeight="1">
      <c r="A915" s="162"/>
      <c r="B915" s="162"/>
      <c r="C915" s="147"/>
      <c r="D915" s="147"/>
      <c r="E915" s="147"/>
      <c r="F915" s="147"/>
      <c r="G915" s="147"/>
      <c r="H915" s="148"/>
      <c r="I915" s="147"/>
      <c r="J915" s="147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</row>
    <row r="916" spans="1:26" ht="12.75" customHeight="1">
      <c r="A916" s="162"/>
      <c r="B916" s="162"/>
      <c r="C916" s="147"/>
      <c r="D916" s="147"/>
      <c r="E916" s="147"/>
      <c r="F916" s="147"/>
      <c r="G916" s="147"/>
      <c r="H916" s="148"/>
      <c r="I916" s="147"/>
      <c r="J916" s="147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</row>
    <row r="917" spans="1:26" ht="12.75" customHeight="1">
      <c r="A917" s="162"/>
      <c r="B917" s="162"/>
      <c r="C917" s="147"/>
      <c r="D917" s="147"/>
      <c r="E917" s="147"/>
      <c r="F917" s="147"/>
      <c r="G917" s="147"/>
      <c r="H917" s="148"/>
      <c r="I917" s="147"/>
      <c r="J917" s="147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</row>
    <row r="918" spans="1:26" ht="12.75" customHeight="1">
      <c r="A918" s="162"/>
      <c r="B918" s="162"/>
      <c r="C918" s="147"/>
      <c r="D918" s="147"/>
      <c r="E918" s="147"/>
      <c r="F918" s="147"/>
      <c r="G918" s="147"/>
      <c r="H918" s="148"/>
      <c r="I918" s="147"/>
      <c r="J918" s="147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</row>
    <row r="919" spans="1:26" ht="12.75" customHeight="1">
      <c r="A919" s="162"/>
      <c r="B919" s="162"/>
      <c r="C919" s="147"/>
      <c r="D919" s="147"/>
      <c r="E919" s="147"/>
      <c r="F919" s="147"/>
      <c r="G919" s="147"/>
      <c r="H919" s="148"/>
      <c r="I919" s="147"/>
      <c r="J919" s="147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</row>
    <row r="920" spans="1:26" ht="12.75" customHeight="1">
      <c r="A920" s="162"/>
      <c r="B920" s="162"/>
      <c r="C920" s="147"/>
      <c r="D920" s="147"/>
      <c r="E920" s="147"/>
      <c r="F920" s="147"/>
      <c r="G920" s="147"/>
      <c r="H920" s="148"/>
      <c r="I920" s="147"/>
      <c r="J920" s="147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</row>
    <row r="921" spans="1:26" ht="12.75" customHeight="1">
      <c r="A921" s="162"/>
      <c r="B921" s="162"/>
      <c r="C921" s="147"/>
      <c r="D921" s="147"/>
      <c r="E921" s="147"/>
      <c r="F921" s="147"/>
      <c r="G921" s="147"/>
      <c r="H921" s="148"/>
      <c r="I921" s="147"/>
      <c r="J921" s="147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</row>
    <row r="922" spans="1:26" ht="12.75" customHeight="1">
      <c r="A922" s="162"/>
      <c r="B922" s="162"/>
      <c r="C922" s="147"/>
      <c r="D922" s="147"/>
      <c r="E922" s="147"/>
      <c r="F922" s="147"/>
      <c r="G922" s="147"/>
      <c r="H922" s="148"/>
      <c r="I922" s="147"/>
      <c r="J922" s="147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</row>
    <row r="923" spans="1:26" ht="12.75" customHeight="1">
      <c r="A923" s="162"/>
      <c r="B923" s="162"/>
      <c r="C923" s="147"/>
      <c r="D923" s="147"/>
      <c r="E923" s="147"/>
      <c r="F923" s="147"/>
      <c r="G923" s="147"/>
      <c r="H923" s="148"/>
      <c r="I923" s="147"/>
      <c r="J923" s="147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</row>
    <row r="924" spans="1:26" ht="12.75" customHeight="1">
      <c r="A924" s="162"/>
      <c r="B924" s="162"/>
      <c r="C924" s="147"/>
      <c r="D924" s="147"/>
      <c r="E924" s="147"/>
      <c r="F924" s="147"/>
      <c r="G924" s="147"/>
      <c r="H924" s="148"/>
      <c r="I924" s="147"/>
      <c r="J924" s="147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</row>
    <row r="925" spans="1:26" ht="12.75" customHeight="1">
      <c r="A925" s="162"/>
      <c r="B925" s="162"/>
      <c r="C925" s="147"/>
      <c r="D925" s="147"/>
      <c r="E925" s="147"/>
      <c r="F925" s="147"/>
      <c r="G925" s="147"/>
      <c r="H925" s="148"/>
      <c r="I925" s="147"/>
      <c r="J925" s="147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</row>
    <row r="926" spans="1:26" ht="12.75" customHeight="1">
      <c r="A926" s="162"/>
      <c r="B926" s="162"/>
      <c r="C926" s="147"/>
      <c r="D926" s="147"/>
      <c r="E926" s="147"/>
      <c r="F926" s="147"/>
      <c r="G926" s="147"/>
      <c r="H926" s="148"/>
      <c r="I926" s="147"/>
      <c r="J926" s="147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</row>
    <row r="927" spans="1:26" ht="12.75" customHeight="1">
      <c r="A927" s="162"/>
      <c r="B927" s="162"/>
      <c r="C927" s="147"/>
      <c r="D927" s="147"/>
      <c r="E927" s="147"/>
      <c r="F927" s="147"/>
      <c r="G927" s="147"/>
      <c r="H927" s="148"/>
      <c r="I927" s="147"/>
      <c r="J927" s="147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</row>
    <row r="928" spans="1:26" ht="12.75" customHeight="1">
      <c r="A928" s="162"/>
      <c r="B928" s="162"/>
      <c r="C928" s="147"/>
      <c r="D928" s="147"/>
      <c r="E928" s="147"/>
      <c r="F928" s="147"/>
      <c r="G928" s="147"/>
      <c r="H928" s="148"/>
      <c r="I928" s="147"/>
      <c r="J928" s="147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</row>
    <row r="929" spans="1:26" ht="12.75" customHeight="1">
      <c r="A929" s="162"/>
      <c r="B929" s="162"/>
      <c r="C929" s="147"/>
      <c r="D929" s="147"/>
      <c r="E929" s="147"/>
      <c r="F929" s="147"/>
      <c r="G929" s="147"/>
      <c r="H929" s="148"/>
      <c r="I929" s="147"/>
      <c r="J929" s="147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</row>
    <row r="930" spans="1:26" ht="12.75" customHeight="1">
      <c r="A930" s="162"/>
      <c r="B930" s="162"/>
      <c r="C930" s="147"/>
      <c r="D930" s="147"/>
      <c r="E930" s="147"/>
      <c r="F930" s="147"/>
      <c r="G930" s="147"/>
      <c r="H930" s="148"/>
      <c r="I930" s="147"/>
      <c r="J930" s="147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</row>
    <row r="931" spans="1:26" ht="12.75" customHeight="1">
      <c r="A931" s="162"/>
      <c r="B931" s="162"/>
      <c r="C931" s="147"/>
      <c r="D931" s="147"/>
      <c r="E931" s="147"/>
      <c r="F931" s="147"/>
      <c r="G931" s="147"/>
      <c r="H931" s="148"/>
      <c r="I931" s="147"/>
      <c r="J931" s="147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</row>
    <row r="932" spans="1:26" ht="12.75" customHeight="1">
      <c r="A932" s="162"/>
      <c r="B932" s="162"/>
      <c r="C932" s="147"/>
      <c r="D932" s="147"/>
      <c r="E932" s="147"/>
      <c r="F932" s="147"/>
      <c r="G932" s="147"/>
      <c r="H932" s="148"/>
      <c r="I932" s="147"/>
      <c r="J932" s="147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</row>
    <row r="933" spans="1:26" ht="12.75" customHeight="1">
      <c r="A933" s="162"/>
      <c r="B933" s="162"/>
      <c r="C933" s="147"/>
      <c r="D933" s="147"/>
      <c r="E933" s="147"/>
      <c r="F933" s="147"/>
      <c r="G933" s="147"/>
      <c r="H933" s="148"/>
      <c r="I933" s="147"/>
      <c r="J933" s="147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</row>
    <row r="934" spans="1:26" ht="12.75" customHeight="1">
      <c r="A934" s="162"/>
      <c r="B934" s="162"/>
      <c r="C934" s="147"/>
      <c r="D934" s="147"/>
      <c r="E934" s="147"/>
      <c r="F934" s="147"/>
      <c r="G934" s="147"/>
      <c r="H934" s="148"/>
      <c r="I934" s="147"/>
      <c r="J934" s="147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</row>
    <row r="935" spans="1:26" ht="12.75" customHeight="1">
      <c r="A935" s="162"/>
      <c r="B935" s="162"/>
      <c r="C935" s="147"/>
      <c r="D935" s="147"/>
      <c r="E935" s="147"/>
      <c r="F935" s="147"/>
      <c r="G935" s="147"/>
      <c r="H935" s="148"/>
      <c r="I935" s="147"/>
      <c r="J935" s="147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</row>
    <row r="936" spans="1:26" ht="12.75" customHeight="1">
      <c r="A936" s="162"/>
      <c r="B936" s="162"/>
      <c r="C936" s="147"/>
      <c r="D936" s="147"/>
      <c r="E936" s="147"/>
      <c r="F936" s="147"/>
      <c r="G936" s="147"/>
      <c r="H936" s="148"/>
      <c r="I936" s="147"/>
      <c r="J936" s="147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</row>
    <row r="937" spans="1:26" ht="12.75" customHeight="1">
      <c r="A937" s="162"/>
      <c r="B937" s="162"/>
      <c r="C937" s="147"/>
      <c r="D937" s="147"/>
      <c r="E937" s="147"/>
      <c r="F937" s="147"/>
      <c r="G937" s="147"/>
      <c r="H937" s="148"/>
      <c r="I937" s="147"/>
      <c r="J937" s="147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</row>
    <row r="938" spans="1:26" ht="12.75" customHeight="1">
      <c r="A938" s="162"/>
      <c r="B938" s="162"/>
      <c r="C938" s="147"/>
      <c r="D938" s="147"/>
      <c r="E938" s="147"/>
      <c r="F938" s="147"/>
      <c r="G938" s="147"/>
      <c r="H938" s="148"/>
      <c r="I938" s="147"/>
      <c r="J938" s="147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</row>
    <row r="939" spans="1:26" ht="12.75" customHeight="1">
      <c r="A939" s="162"/>
      <c r="B939" s="162"/>
      <c r="C939" s="147"/>
      <c r="D939" s="147"/>
      <c r="E939" s="147"/>
      <c r="F939" s="147"/>
      <c r="G939" s="147"/>
      <c r="H939" s="148"/>
      <c r="I939" s="147"/>
      <c r="J939" s="147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</row>
    <row r="940" spans="1:26" ht="12.75" customHeight="1">
      <c r="A940" s="162"/>
      <c r="B940" s="162"/>
      <c r="C940" s="147"/>
      <c r="D940" s="147"/>
      <c r="E940" s="147"/>
      <c r="F940" s="147"/>
      <c r="G940" s="147"/>
      <c r="H940" s="148"/>
      <c r="I940" s="147"/>
      <c r="J940" s="147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</row>
    <row r="941" spans="1:26" ht="12.75" customHeight="1">
      <c r="A941" s="162"/>
      <c r="B941" s="162"/>
      <c r="C941" s="147"/>
      <c r="D941" s="147"/>
      <c r="E941" s="147"/>
      <c r="F941" s="147"/>
      <c r="G941" s="147"/>
      <c r="H941" s="148"/>
      <c r="I941" s="147"/>
      <c r="J941" s="147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</row>
    <row r="942" spans="1:26" ht="12.75" customHeight="1">
      <c r="A942" s="162"/>
      <c r="B942" s="162"/>
      <c r="C942" s="147"/>
      <c r="D942" s="147"/>
      <c r="E942" s="147"/>
      <c r="F942" s="147"/>
      <c r="G942" s="147"/>
      <c r="H942" s="148"/>
      <c r="I942" s="147"/>
      <c r="J942" s="147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</row>
    <row r="943" spans="1:26" ht="12.75" customHeight="1">
      <c r="A943" s="162"/>
      <c r="B943" s="162"/>
      <c r="C943" s="147"/>
      <c r="D943" s="147"/>
      <c r="E943" s="147"/>
      <c r="F943" s="147"/>
      <c r="G943" s="147"/>
      <c r="H943" s="148"/>
      <c r="I943" s="147"/>
      <c r="J943" s="147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</row>
    <row r="944" spans="1:26" ht="12.75" customHeight="1">
      <c r="A944" s="162"/>
      <c r="B944" s="162"/>
      <c r="C944" s="147"/>
      <c r="D944" s="147"/>
      <c r="E944" s="147"/>
      <c r="F944" s="147"/>
      <c r="G944" s="147"/>
      <c r="H944" s="148"/>
      <c r="I944" s="147"/>
      <c r="J944" s="147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</row>
    <row r="945" spans="1:26" ht="12.75" customHeight="1">
      <c r="A945" s="162"/>
      <c r="B945" s="162"/>
      <c r="C945" s="147"/>
      <c r="D945" s="147"/>
      <c r="E945" s="147"/>
      <c r="F945" s="147"/>
      <c r="G945" s="147"/>
      <c r="H945" s="148"/>
      <c r="I945" s="147"/>
      <c r="J945" s="147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</row>
    <row r="946" spans="1:26" ht="12.75" customHeight="1">
      <c r="A946" s="162"/>
      <c r="B946" s="162"/>
      <c r="C946" s="147"/>
      <c r="D946" s="147"/>
      <c r="E946" s="147"/>
      <c r="F946" s="147"/>
      <c r="G946" s="147"/>
      <c r="H946" s="148"/>
      <c r="I946" s="147"/>
      <c r="J946" s="147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</row>
    <row r="947" spans="1:26" ht="12.75" customHeight="1">
      <c r="A947" s="162"/>
      <c r="B947" s="162"/>
      <c r="C947" s="147"/>
      <c r="D947" s="147"/>
      <c r="E947" s="147"/>
      <c r="F947" s="147"/>
      <c r="G947" s="147"/>
      <c r="H947" s="148"/>
      <c r="I947" s="147"/>
      <c r="J947" s="147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</row>
    <row r="948" spans="1:26" ht="12.75" customHeight="1">
      <c r="A948" s="162"/>
      <c r="B948" s="162"/>
      <c r="C948" s="147"/>
      <c r="D948" s="147"/>
      <c r="E948" s="147"/>
      <c r="F948" s="147"/>
      <c r="G948" s="147"/>
      <c r="H948" s="148"/>
      <c r="I948" s="147"/>
      <c r="J948" s="147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</row>
    <row r="949" spans="1:26" ht="12.75" customHeight="1">
      <c r="A949" s="162"/>
      <c r="B949" s="162"/>
      <c r="C949" s="147"/>
      <c r="D949" s="147"/>
      <c r="E949" s="147"/>
      <c r="F949" s="147"/>
      <c r="G949" s="147"/>
      <c r="H949" s="148"/>
      <c r="I949" s="147"/>
      <c r="J949" s="147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</row>
    <row r="950" spans="1:26" ht="12.75" customHeight="1">
      <c r="A950" s="162"/>
      <c r="B950" s="162"/>
      <c r="C950" s="147"/>
      <c r="D950" s="147"/>
      <c r="E950" s="147"/>
      <c r="F950" s="147"/>
      <c r="G950" s="147"/>
      <c r="H950" s="148"/>
      <c r="I950" s="147"/>
      <c r="J950" s="147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</row>
    <row r="951" spans="1:26" ht="12.75" customHeight="1">
      <c r="A951" s="162"/>
      <c r="B951" s="162"/>
      <c r="C951" s="147"/>
      <c r="D951" s="147"/>
      <c r="E951" s="147"/>
      <c r="F951" s="147"/>
      <c r="G951" s="147"/>
      <c r="H951" s="148"/>
      <c r="I951" s="147"/>
      <c r="J951" s="147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</row>
    <row r="952" spans="1:26" ht="12.75" customHeight="1">
      <c r="A952" s="162"/>
      <c r="B952" s="162"/>
      <c r="C952" s="147"/>
      <c r="D952" s="147"/>
      <c r="E952" s="147"/>
      <c r="F952" s="147"/>
      <c r="G952" s="147"/>
      <c r="H952" s="148"/>
      <c r="I952" s="147"/>
      <c r="J952" s="147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</row>
    <row r="953" spans="1:26" ht="12.75" customHeight="1">
      <c r="A953" s="162"/>
      <c r="B953" s="162"/>
      <c r="C953" s="147"/>
      <c r="D953" s="147"/>
      <c r="E953" s="147"/>
      <c r="F953" s="147"/>
      <c r="G953" s="147"/>
      <c r="H953" s="148"/>
      <c r="I953" s="147"/>
      <c r="J953" s="147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</row>
    <row r="954" spans="1:26" ht="12.75" customHeight="1">
      <c r="A954" s="162"/>
      <c r="B954" s="162"/>
      <c r="C954" s="147"/>
      <c r="D954" s="147"/>
      <c r="E954" s="147"/>
      <c r="F954" s="147"/>
      <c r="G954" s="147"/>
      <c r="H954" s="148"/>
      <c r="I954" s="147"/>
      <c r="J954" s="147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</row>
    <row r="955" spans="1:26" ht="12.75" customHeight="1">
      <c r="A955" s="162"/>
      <c r="B955" s="162"/>
      <c r="C955" s="147"/>
      <c r="D955" s="147"/>
      <c r="E955" s="147"/>
      <c r="F955" s="147"/>
      <c r="G955" s="147"/>
      <c r="H955" s="148"/>
      <c r="I955" s="147"/>
      <c r="J955" s="147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</row>
    <row r="956" spans="1:26" ht="12.75" customHeight="1">
      <c r="A956" s="162"/>
      <c r="B956" s="162"/>
      <c r="C956" s="147"/>
      <c r="D956" s="147"/>
      <c r="E956" s="147"/>
      <c r="F956" s="147"/>
      <c r="G956" s="147"/>
      <c r="H956" s="148"/>
      <c r="I956" s="147"/>
      <c r="J956" s="147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</row>
    <row r="957" spans="1:26" ht="12.75" customHeight="1">
      <c r="A957" s="162"/>
      <c r="B957" s="162"/>
      <c r="C957" s="147"/>
      <c r="D957" s="147"/>
      <c r="E957" s="147"/>
      <c r="F957" s="147"/>
      <c r="G957" s="147"/>
      <c r="H957" s="148"/>
      <c r="I957" s="147"/>
      <c r="J957" s="147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</row>
    <row r="958" spans="1:26" ht="12.75" customHeight="1">
      <c r="A958" s="162"/>
      <c r="B958" s="162"/>
      <c r="C958" s="147"/>
      <c r="D958" s="147"/>
      <c r="E958" s="147"/>
      <c r="F958" s="147"/>
      <c r="G958" s="147"/>
      <c r="H958" s="148"/>
      <c r="I958" s="147"/>
      <c r="J958" s="147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</row>
    <row r="959" spans="1:26" ht="12.75" customHeight="1">
      <c r="A959" s="162"/>
      <c r="B959" s="162"/>
      <c r="C959" s="147"/>
      <c r="D959" s="147"/>
      <c r="E959" s="147"/>
      <c r="F959" s="147"/>
      <c r="G959" s="147"/>
      <c r="H959" s="148"/>
      <c r="I959" s="147"/>
      <c r="J959" s="147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</row>
    <row r="960" spans="1:26" ht="12.75" customHeight="1">
      <c r="A960" s="162"/>
      <c r="B960" s="162"/>
      <c r="C960" s="147"/>
      <c r="D960" s="147"/>
      <c r="E960" s="147"/>
      <c r="F960" s="147"/>
      <c r="G960" s="147"/>
      <c r="H960" s="148"/>
      <c r="I960" s="147"/>
      <c r="J960" s="147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</row>
    <row r="961" spans="1:26" ht="12.75" customHeight="1">
      <c r="A961" s="162"/>
      <c r="B961" s="162"/>
      <c r="C961" s="147"/>
      <c r="D961" s="147"/>
      <c r="E961" s="147"/>
      <c r="F961" s="147"/>
      <c r="G961" s="147"/>
      <c r="H961" s="148"/>
      <c r="I961" s="147"/>
      <c r="J961" s="147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</row>
    <row r="962" spans="1:26" ht="12.75" customHeight="1">
      <c r="A962" s="162"/>
      <c r="B962" s="162"/>
      <c r="C962" s="147"/>
      <c r="D962" s="147"/>
      <c r="E962" s="147"/>
      <c r="F962" s="147"/>
      <c r="G962" s="147"/>
      <c r="H962" s="148"/>
      <c r="I962" s="147"/>
      <c r="J962" s="147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</row>
    <row r="963" spans="1:26" ht="12.75" customHeight="1">
      <c r="A963" s="162"/>
      <c r="B963" s="162"/>
      <c r="C963" s="147"/>
      <c r="D963" s="147"/>
      <c r="E963" s="147"/>
      <c r="F963" s="147"/>
      <c r="G963" s="147"/>
      <c r="H963" s="148"/>
      <c r="I963" s="147"/>
      <c r="J963" s="147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</row>
    <row r="964" spans="1:26" ht="12.75" customHeight="1">
      <c r="A964" s="162"/>
      <c r="B964" s="162"/>
      <c r="C964" s="147"/>
      <c r="D964" s="147"/>
      <c r="E964" s="147"/>
      <c r="F964" s="147"/>
      <c r="G964" s="147"/>
      <c r="H964" s="148"/>
      <c r="I964" s="147"/>
      <c r="J964" s="147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</row>
    <row r="965" spans="1:26" ht="12.75" customHeight="1">
      <c r="A965" s="162"/>
      <c r="B965" s="162"/>
      <c r="C965" s="147"/>
      <c r="D965" s="147"/>
      <c r="E965" s="147"/>
      <c r="F965" s="147"/>
      <c r="G965" s="147"/>
      <c r="H965" s="148"/>
      <c r="I965" s="147"/>
      <c r="J965" s="147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</row>
    <row r="966" spans="1:26" ht="12.75" customHeight="1">
      <c r="A966" s="162"/>
      <c r="B966" s="162"/>
      <c r="C966" s="147"/>
      <c r="D966" s="147"/>
      <c r="E966" s="147"/>
      <c r="F966" s="147"/>
      <c r="G966" s="147"/>
      <c r="H966" s="148"/>
      <c r="I966" s="147"/>
      <c r="J966" s="147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</row>
    <row r="967" spans="1:26" ht="12.75" customHeight="1">
      <c r="A967" s="162"/>
      <c r="B967" s="162"/>
      <c r="C967" s="147"/>
      <c r="D967" s="147"/>
      <c r="E967" s="147"/>
      <c r="F967" s="147"/>
      <c r="G967" s="147"/>
      <c r="H967" s="148"/>
      <c r="I967" s="147"/>
      <c r="J967" s="147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</row>
    <row r="968" spans="1:26" ht="12.75" customHeight="1">
      <c r="A968" s="162"/>
      <c r="B968" s="162"/>
      <c r="C968" s="147"/>
      <c r="D968" s="147"/>
      <c r="E968" s="147"/>
      <c r="F968" s="147"/>
      <c r="G968" s="147"/>
      <c r="H968" s="148"/>
      <c r="I968" s="147"/>
      <c r="J968" s="147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</row>
    <row r="969" spans="1:26" ht="12.75" customHeight="1">
      <c r="A969" s="162"/>
      <c r="B969" s="162"/>
      <c r="C969" s="147"/>
      <c r="D969" s="147"/>
      <c r="E969" s="147"/>
      <c r="F969" s="147"/>
      <c r="G969" s="147"/>
      <c r="H969" s="148"/>
      <c r="I969" s="147"/>
      <c r="J969" s="147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</row>
    <row r="970" spans="1:26" ht="12.75" customHeight="1">
      <c r="A970" s="162"/>
      <c r="B970" s="162"/>
      <c r="C970" s="147"/>
      <c r="D970" s="147"/>
      <c r="E970" s="147"/>
      <c r="F970" s="147"/>
      <c r="G970" s="147"/>
      <c r="H970" s="148"/>
      <c r="I970" s="147"/>
      <c r="J970" s="147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</row>
    <row r="971" spans="1:26" ht="12.75" customHeight="1">
      <c r="A971" s="162"/>
      <c r="B971" s="162"/>
      <c r="C971" s="147"/>
      <c r="D971" s="147"/>
      <c r="E971" s="147"/>
      <c r="F971" s="147"/>
      <c r="G971" s="147"/>
      <c r="H971" s="148"/>
      <c r="I971" s="147"/>
      <c r="J971" s="147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</row>
    <row r="972" spans="1:26" ht="12.75" customHeight="1">
      <c r="A972" s="162"/>
      <c r="B972" s="162"/>
      <c r="C972" s="147"/>
      <c r="D972" s="147"/>
      <c r="E972" s="147"/>
      <c r="F972" s="147"/>
      <c r="G972" s="147"/>
      <c r="H972" s="148"/>
      <c r="I972" s="147"/>
      <c r="J972" s="147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</row>
    <row r="973" spans="1:26" ht="12.75" customHeight="1">
      <c r="A973" s="162"/>
      <c r="B973" s="162"/>
      <c r="C973" s="147"/>
      <c r="D973" s="147"/>
      <c r="E973" s="147"/>
      <c r="F973" s="147"/>
      <c r="G973" s="147"/>
      <c r="H973" s="148"/>
      <c r="I973" s="147"/>
      <c r="J973" s="147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</row>
    <row r="974" spans="1:26" ht="12.75" customHeight="1">
      <c r="A974" s="162"/>
      <c r="B974" s="162"/>
      <c r="C974" s="147"/>
      <c r="D974" s="147"/>
      <c r="E974" s="147"/>
      <c r="F974" s="147"/>
      <c r="G974" s="147"/>
      <c r="H974" s="148"/>
      <c r="I974" s="147"/>
      <c r="J974" s="147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</row>
    <row r="975" spans="1:26" ht="12.75" customHeight="1">
      <c r="A975" s="162"/>
      <c r="B975" s="162"/>
      <c r="C975" s="147"/>
      <c r="D975" s="147"/>
      <c r="E975" s="147"/>
      <c r="F975" s="147"/>
      <c r="G975" s="147"/>
      <c r="H975" s="148"/>
      <c r="I975" s="147"/>
      <c r="J975" s="147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</row>
    <row r="976" spans="1:26" ht="12.75" customHeight="1">
      <c r="A976" s="162"/>
      <c r="B976" s="162"/>
      <c r="C976" s="147"/>
      <c r="D976" s="147"/>
      <c r="E976" s="147"/>
      <c r="F976" s="147"/>
      <c r="G976" s="147"/>
      <c r="H976" s="148"/>
      <c r="I976" s="147"/>
      <c r="J976" s="147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</row>
    <row r="977" spans="1:26" ht="12.75" customHeight="1">
      <c r="A977" s="162"/>
      <c r="B977" s="162"/>
      <c r="C977" s="147"/>
      <c r="D977" s="147"/>
      <c r="E977" s="147"/>
      <c r="F977" s="147"/>
      <c r="G977" s="147"/>
      <c r="H977" s="148"/>
      <c r="I977" s="147"/>
      <c r="J977" s="147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</row>
    <row r="978" spans="1:26" ht="12.75" customHeight="1">
      <c r="A978" s="162"/>
      <c r="B978" s="162"/>
      <c r="C978" s="147"/>
      <c r="D978" s="147"/>
      <c r="E978" s="147"/>
      <c r="F978" s="147"/>
      <c r="G978" s="147"/>
      <c r="H978" s="148"/>
      <c r="I978" s="147"/>
      <c r="J978" s="147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</row>
    <row r="979" spans="1:26" ht="12.75" customHeight="1">
      <c r="A979" s="162"/>
      <c r="B979" s="162"/>
      <c r="C979" s="147"/>
      <c r="D979" s="147"/>
      <c r="E979" s="147"/>
      <c r="F979" s="147"/>
      <c r="G979" s="147"/>
      <c r="H979" s="148"/>
      <c r="I979" s="147"/>
      <c r="J979" s="147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</row>
    <row r="980" spans="1:26" ht="12.75" customHeight="1">
      <c r="A980" s="162"/>
      <c r="B980" s="162"/>
      <c r="C980" s="147"/>
      <c r="D980" s="147"/>
      <c r="E980" s="147"/>
      <c r="F980" s="147"/>
      <c r="G980" s="147"/>
      <c r="H980" s="148"/>
      <c r="I980" s="147"/>
      <c r="J980" s="147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</row>
    <row r="981" spans="1:26" ht="12.75" customHeight="1">
      <c r="A981" s="162"/>
      <c r="B981" s="162"/>
      <c r="C981" s="147"/>
      <c r="D981" s="147"/>
      <c r="E981" s="147"/>
      <c r="F981" s="147"/>
      <c r="G981" s="147"/>
      <c r="H981" s="148"/>
      <c r="I981" s="147"/>
      <c r="J981" s="147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</row>
    <row r="982" spans="1:26" ht="12.75" customHeight="1">
      <c r="A982" s="162"/>
      <c r="B982" s="162"/>
      <c r="C982" s="147"/>
      <c r="D982" s="147"/>
      <c r="E982" s="147"/>
      <c r="F982" s="147"/>
      <c r="G982" s="147"/>
      <c r="H982" s="148"/>
      <c r="I982" s="147"/>
      <c r="J982" s="147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</row>
    <row r="983" spans="1:26" ht="12.75" customHeight="1">
      <c r="A983" s="162"/>
      <c r="B983" s="162"/>
      <c r="C983" s="147"/>
      <c r="D983" s="147"/>
      <c r="E983" s="147"/>
      <c r="F983" s="147"/>
      <c r="G983" s="147"/>
      <c r="H983" s="148"/>
      <c r="I983" s="147"/>
      <c r="J983" s="147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</row>
    <row r="984" spans="1:26" ht="12.75" customHeight="1">
      <c r="A984" s="162"/>
      <c r="B984" s="162"/>
      <c r="C984" s="147"/>
      <c r="D984" s="147"/>
      <c r="E984" s="147"/>
      <c r="F984" s="147"/>
      <c r="G984" s="147"/>
      <c r="H984" s="148"/>
      <c r="I984" s="147"/>
      <c r="J984" s="147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</row>
    <row r="985" spans="1:26" ht="12.75" customHeight="1">
      <c r="A985" s="162"/>
      <c r="B985" s="162"/>
      <c r="C985" s="147"/>
      <c r="D985" s="147"/>
      <c r="E985" s="147"/>
      <c r="F985" s="147"/>
      <c r="G985" s="147"/>
      <c r="H985" s="148"/>
      <c r="I985" s="147"/>
      <c r="J985" s="147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</row>
    <row r="986" spans="1:26" ht="12.75" customHeight="1">
      <c r="A986" s="162"/>
      <c r="B986" s="162"/>
      <c r="C986" s="147"/>
      <c r="D986" s="147"/>
      <c r="E986" s="147"/>
      <c r="F986" s="147"/>
      <c r="G986" s="147"/>
      <c r="H986" s="148"/>
      <c r="I986" s="147"/>
      <c r="J986" s="147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</row>
    <row r="987" spans="1:26" ht="12.75" customHeight="1">
      <c r="A987" s="162"/>
      <c r="B987" s="162"/>
      <c r="C987" s="147"/>
      <c r="D987" s="147"/>
      <c r="E987" s="147"/>
      <c r="F987" s="147"/>
      <c r="G987" s="147"/>
      <c r="H987" s="148"/>
      <c r="I987" s="147"/>
      <c r="J987" s="147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</row>
    <row r="988" spans="1:26" ht="12.75" customHeight="1">
      <c r="A988" s="162"/>
      <c r="B988" s="162"/>
      <c r="C988" s="147"/>
      <c r="D988" s="147"/>
      <c r="E988" s="147"/>
      <c r="F988" s="147"/>
      <c r="G988" s="147"/>
      <c r="H988" s="148"/>
      <c r="I988" s="147"/>
      <c r="J988" s="147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</row>
    <row r="989" spans="1:26" ht="12.75" customHeight="1">
      <c r="A989" s="162"/>
      <c r="B989" s="162"/>
      <c r="C989" s="147"/>
      <c r="D989" s="147"/>
      <c r="E989" s="147"/>
      <c r="F989" s="147"/>
      <c r="G989" s="147"/>
      <c r="H989" s="148"/>
      <c r="I989" s="147"/>
      <c r="J989" s="147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</row>
    <row r="990" spans="1:26" ht="12.75" customHeight="1">
      <c r="A990" s="162"/>
      <c r="B990" s="162"/>
      <c r="C990" s="147"/>
      <c r="D990" s="147"/>
      <c r="E990" s="147"/>
      <c r="F990" s="147"/>
      <c r="G990" s="147"/>
      <c r="H990" s="148"/>
      <c r="I990" s="147"/>
      <c r="J990" s="147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</row>
    <row r="991" spans="1:26" ht="12.75" customHeight="1">
      <c r="A991" s="162"/>
      <c r="B991" s="162"/>
      <c r="C991" s="147"/>
      <c r="D991" s="147"/>
      <c r="E991" s="147"/>
      <c r="F991" s="147"/>
      <c r="G991" s="147"/>
      <c r="H991" s="148"/>
      <c r="I991" s="147"/>
      <c r="J991" s="147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</row>
    <row r="992" spans="1:26" ht="12.75" customHeight="1">
      <c r="A992" s="162"/>
      <c r="B992" s="162"/>
      <c r="C992" s="147"/>
      <c r="D992" s="147"/>
      <c r="E992" s="147"/>
      <c r="F992" s="147"/>
      <c r="G992" s="147"/>
      <c r="H992" s="148"/>
      <c r="I992" s="147"/>
      <c r="J992" s="147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</row>
    <row r="993" spans="1:26" ht="12.75" customHeight="1">
      <c r="A993" s="162"/>
      <c r="B993" s="162"/>
      <c r="C993" s="147"/>
      <c r="D993" s="147"/>
      <c r="E993" s="147"/>
      <c r="F993" s="147"/>
      <c r="G993" s="147"/>
      <c r="H993" s="148"/>
      <c r="I993" s="147"/>
      <c r="J993" s="147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</row>
    <row r="994" spans="1:26" ht="12.75" customHeight="1">
      <c r="A994" s="162"/>
      <c r="B994" s="162"/>
      <c r="C994" s="147"/>
      <c r="D994" s="147"/>
      <c r="E994" s="147"/>
      <c r="F994" s="147"/>
      <c r="G994" s="147"/>
      <c r="H994" s="148"/>
      <c r="I994" s="147"/>
      <c r="J994" s="147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</row>
    <row r="995" spans="1:26" ht="12.75" customHeight="1">
      <c r="A995" s="162"/>
      <c r="B995" s="162"/>
      <c r="C995" s="147"/>
      <c r="D995" s="147"/>
      <c r="E995" s="147"/>
      <c r="F995" s="147"/>
      <c r="G995" s="147"/>
      <c r="H995" s="148"/>
      <c r="I995" s="147"/>
      <c r="J995" s="147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</row>
    <row r="996" spans="1:26" ht="12.75" customHeight="1">
      <c r="A996" s="162"/>
      <c r="B996" s="162"/>
      <c r="C996" s="147"/>
      <c r="D996" s="147"/>
      <c r="E996" s="147"/>
      <c r="F996" s="147"/>
      <c r="G996" s="147"/>
      <c r="H996" s="148"/>
      <c r="I996" s="147"/>
      <c r="J996" s="147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</row>
    <row r="997" spans="1:26" ht="12.75" customHeight="1">
      <c r="A997" s="162"/>
      <c r="B997" s="162"/>
      <c r="C997" s="147"/>
      <c r="D997" s="147"/>
      <c r="E997" s="147"/>
      <c r="F997" s="147"/>
      <c r="G997" s="147"/>
      <c r="H997" s="148"/>
      <c r="I997" s="147"/>
      <c r="J997" s="147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</row>
    <row r="998" spans="1:26" ht="12.75" customHeight="1">
      <c r="A998" s="162"/>
      <c r="B998" s="162"/>
      <c r="C998" s="147"/>
      <c r="D998" s="147"/>
      <c r="E998" s="147"/>
      <c r="F998" s="147"/>
      <c r="G998" s="147"/>
      <c r="H998" s="148"/>
      <c r="I998" s="147"/>
      <c r="J998" s="147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</row>
    <row r="999" spans="1:26" ht="12.75" customHeight="1">
      <c r="A999" s="162"/>
      <c r="B999" s="162"/>
      <c r="C999" s="147"/>
      <c r="D999" s="147"/>
      <c r="E999" s="147"/>
      <c r="F999" s="147"/>
      <c r="G999" s="147"/>
      <c r="H999" s="148"/>
      <c r="I999" s="147"/>
      <c r="J999" s="147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</row>
    <row r="1000" spans="1:26" ht="12.75" customHeight="1">
      <c r="A1000" s="162"/>
      <c r="B1000" s="162"/>
      <c r="C1000" s="147"/>
      <c r="D1000" s="147"/>
      <c r="E1000" s="147"/>
      <c r="F1000" s="147"/>
      <c r="G1000" s="147"/>
      <c r="H1000" s="148"/>
      <c r="I1000" s="147"/>
      <c r="J1000" s="147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</row>
  </sheetData>
  <mergeCells count="62">
    <mergeCell ref="A26:A27"/>
    <mergeCell ref="B26:B27"/>
    <mergeCell ref="A28:A29"/>
    <mergeCell ref="B28:B29"/>
    <mergeCell ref="A39:A40"/>
    <mergeCell ref="B39:B40"/>
    <mergeCell ref="A18:A19"/>
    <mergeCell ref="B18:B19"/>
    <mergeCell ref="A21:A22"/>
    <mergeCell ref="B21:B22"/>
    <mergeCell ref="A23:A24"/>
    <mergeCell ref="B23:B24"/>
    <mergeCell ref="A12:A13"/>
    <mergeCell ref="B12:B13"/>
    <mergeCell ref="A14:A15"/>
    <mergeCell ref="B14:B15"/>
    <mergeCell ref="B16:B17"/>
    <mergeCell ref="A16:A17"/>
    <mergeCell ref="I6:I9"/>
    <mergeCell ref="J6:J9"/>
    <mergeCell ref="C7:H7"/>
    <mergeCell ref="C8:D8"/>
    <mergeCell ref="A1:J1"/>
    <mergeCell ref="A3:J3"/>
    <mergeCell ref="A4:J4"/>
    <mergeCell ref="A5:H5"/>
    <mergeCell ref="A6:A9"/>
    <mergeCell ref="B6:B9"/>
    <mergeCell ref="C6:H6"/>
    <mergeCell ref="H8:H9"/>
    <mergeCell ref="E8:E9"/>
    <mergeCell ref="G8:G9"/>
    <mergeCell ref="A112:A113"/>
    <mergeCell ref="B112:B113"/>
    <mergeCell ref="A69:A71"/>
    <mergeCell ref="B69:B71"/>
    <mergeCell ref="A79:A80"/>
    <mergeCell ref="B79:B80"/>
    <mergeCell ref="A85:A86"/>
    <mergeCell ref="B85:B86"/>
    <mergeCell ref="B99:B100"/>
    <mergeCell ref="A57:A58"/>
    <mergeCell ref="B57:B58"/>
    <mergeCell ref="B60:B61"/>
    <mergeCell ref="A99:A100"/>
    <mergeCell ref="A103:A104"/>
    <mergeCell ref="B103:B104"/>
    <mergeCell ref="A60:A61"/>
    <mergeCell ref="A67:A68"/>
    <mergeCell ref="B67:B68"/>
    <mergeCell ref="A51:A52"/>
    <mergeCell ref="B51:B52"/>
    <mergeCell ref="A53:A54"/>
    <mergeCell ref="B53:B54"/>
    <mergeCell ref="A55:A56"/>
    <mergeCell ref="B55:B56"/>
    <mergeCell ref="A42:A43"/>
    <mergeCell ref="A47:A48"/>
    <mergeCell ref="B47:B48"/>
    <mergeCell ref="A49:A50"/>
    <mergeCell ref="B49:B50"/>
    <mergeCell ref="B42:B43"/>
  </mergeCells>
  <pageMargins left="0.25" right="0.25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Bauska</vt:lpstr>
      <vt:lpstr>Brunava</vt:lpstr>
      <vt:lpstr>Ceraukste</vt:lpstr>
      <vt:lpstr>Code</vt:lpstr>
      <vt:lpstr>Dāviņi</vt:lpstr>
      <vt:lpstr>Gailīši</vt:lpstr>
      <vt:lpstr>Īslīce</vt:lpstr>
      <vt:lpstr>Mežotne</vt:lpstr>
      <vt:lpstr>Vecsaule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Šķiliņa</dc:creator>
  <cp:keywords/>
  <dc:description/>
  <cp:lastModifiedBy>Bauskas Novads</cp:lastModifiedBy>
  <cp:lastPrinted>2025-12-29T08:41:10Z</cp:lastPrinted>
  <dcterms:created xsi:type="dcterms:W3CDTF">2025-11-19T11:46:06Z</dcterms:created>
  <dcterms:modified xsi:type="dcterms:W3CDTF">2025-12-29T08:43:34Z</dcterms:modified>
  <cp:category/>
</cp:coreProperties>
</file>