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Users\Inese\Dokumenti\visi dok\2_iepirkums pasvald vajadz_2\1_CENU_APTAUJAS_no2022\000_CENU_APTAUJAS_2026\14_Skurstenis_Zemitāni\"/>
    </mc:Choice>
  </mc:AlternateContent>
  <xr:revisionPtr revIDLastSave="0" documentId="13_ncr:1_{D69E2174-F363-4CC7-8050-8F93A5D4E68F}" xr6:coauthVersionLast="47" xr6:coauthVersionMax="47" xr10:uidLastSave="{00000000-0000-0000-0000-000000000000}"/>
  <bookViews>
    <workbookView xWindow="-120" yWindow="-120" windowWidth="29040" windowHeight="15840" xr2:uid="{98A865E1-016C-4D89-9BF7-FD75D42C2C8B}"/>
  </bookViews>
  <sheets>
    <sheet name="tame" sheetId="1" r:id="rId1"/>
  </sheets>
  <definedNames>
    <definedName name="_12">#REF!</definedName>
    <definedName name="a">#REF!</definedName>
    <definedName name="aaa">#REF!</definedName>
    <definedName name="asasdsd">#REF!</definedName>
    <definedName name="Brugis">#REF!</definedName>
    <definedName name="_xlnm.Print_Area" localSheetId="0">tame!$A$3:$M$30</definedName>
    <definedName name="Excel_BuiltIn_Print_Area_1_1">#REF!</definedName>
    <definedName name="Excel_BuiltIn_Print_Area_10">#REF!</definedName>
    <definedName name="Excel_BuiltIn_Print_Area_2">#REF!</definedName>
    <definedName name="Excel_BuiltIn_Print_Area_4">#REF!</definedName>
    <definedName name="Excel_BuiltIn_Print_Area_5">#REF!</definedName>
    <definedName name="Excel_BuiltIn_Print_Area_6">#REF!</definedName>
    <definedName name="Excel_BuiltIn_Print_Area_7">#REF!</definedName>
    <definedName name="Excel_BuiltIn_Print_Area_8">#REF!</definedName>
    <definedName name="Excel_BuiltIn_Print_Area_9">#REF!</definedName>
    <definedName name="Excel_BuiltIn_Print_Titles_1">#REF!</definedName>
    <definedName name="Excel_BuiltIn_Print_Titles_1_1">#REF!</definedName>
    <definedName name="Excel_BuiltIn_Print_Titles_1_1_1">#REF!</definedName>
    <definedName name="Excel_BuiltIn_Print_Titles_10">#REF!</definedName>
    <definedName name="Excel_BuiltIn_Print_Titles_2">#REF!</definedName>
    <definedName name="Excel_BuiltIn_Print_Titles_4">#REF!</definedName>
    <definedName name="Excel_BuiltIn_Print_Titles_5">#REF!</definedName>
    <definedName name="Excel_BuiltIn_Print_Titles_6">#REF!</definedName>
    <definedName name="Excel_BuiltIn_Print_Titles_7">#REF!</definedName>
    <definedName name="Excel_BuiltIn_Print_Titles_8">#REF!</definedName>
    <definedName name="Excel_BuiltIn_Print_Titles_9">#REF!</definedName>
    <definedName name="sdgsghsdgsd">#REF!</definedName>
    <definedName name="xfgdfhdfhdfh">#REF!</definedName>
  </definedNames>
  <calcPr calcId="191029"/>
</workbook>
</file>

<file path=xl/calcChain.xml><?xml version="1.0" encoding="utf-8"?>
<calcChain xmlns="http://schemas.openxmlformats.org/spreadsheetml/2006/main">
  <c r="G15" i="1" l="1"/>
  <c r="K15" i="1" s="1"/>
  <c r="G16" i="1"/>
  <c r="K16" i="1" s="1"/>
  <c r="G17" i="1"/>
  <c r="K17" i="1" s="1"/>
  <c r="G18" i="1"/>
  <c r="K18" i="1" s="1"/>
  <c r="G14" i="1"/>
  <c r="K14" i="1" s="1"/>
  <c r="I14" i="1"/>
  <c r="I15" i="1"/>
  <c r="I16" i="1"/>
  <c r="I17" i="1"/>
  <c r="I18" i="1"/>
  <c r="I13" i="1"/>
  <c r="G13" i="1"/>
  <c r="H13" i="1" s="1"/>
  <c r="J14" i="1"/>
  <c r="J15" i="1"/>
  <c r="J16" i="1"/>
  <c r="J17" i="1"/>
  <c r="J18" i="1"/>
  <c r="J13" i="1"/>
  <c r="H18" i="1"/>
  <c r="H14" i="1" l="1"/>
  <c r="H15" i="1"/>
  <c r="L18" i="1"/>
  <c r="I20" i="1"/>
  <c r="L17" i="1"/>
  <c r="J20" i="1"/>
  <c r="H17" i="1"/>
  <c r="H16" i="1"/>
  <c r="L16" i="1"/>
  <c r="L14" i="1"/>
  <c r="L15" i="1"/>
  <c r="K13" i="1"/>
  <c r="L13" i="1" l="1"/>
  <c r="L20" i="1" s="1"/>
  <c r="K20" i="1"/>
  <c r="L23" i="1" l="1"/>
  <c r="L24" i="1" s="1"/>
  <c r="L25" i="1" s="1"/>
  <c r="L10" i="1" s="1"/>
</calcChain>
</file>

<file path=xl/sharedStrings.xml><?xml version="1.0" encoding="utf-8"?>
<sst xmlns="http://schemas.openxmlformats.org/spreadsheetml/2006/main" count="51" uniqueCount="45">
  <si>
    <t>Tāmes izmaksas EUR ar PVN</t>
  </si>
  <si>
    <t>Darba nosaukums</t>
  </si>
  <si>
    <t>Mērvienība</t>
  </si>
  <si>
    <t>Daudzums</t>
  </si>
  <si>
    <t>darba alga (€)</t>
  </si>
  <si>
    <t>mehānismi (€)</t>
  </si>
  <si>
    <t>kopā (€)</t>
  </si>
  <si>
    <t>summa (€)</t>
  </si>
  <si>
    <t>gb</t>
  </si>
  <si>
    <t>m</t>
  </si>
  <si>
    <t>Pavisam kopā</t>
  </si>
  <si>
    <t>PVN 21%</t>
  </si>
  <si>
    <t>būvizstrādājumi (€)</t>
  </si>
  <si>
    <t>1</t>
  </si>
  <si>
    <t>2</t>
  </si>
  <si>
    <t>3</t>
  </si>
  <si>
    <t>4</t>
  </si>
  <si>
    <t>Vienības izmaksas</t>
  </si>
  <si>
    <t>Kopā uz visu apjomu</t>
  </si>
  <si>
    <t>5</t>
  </si>
  <si>
    <t>6</t>
  </si>
  <si>
    <t>Tehniskais un finanšu piedāvājums</t>
  </si>
  <si>
    <r>
      <t>Odere nerūsējošā terauda 200</t>
    </r>
    <r>
      <rPr>
        <sz val="10"/>
        <color indexed="8"/>
        <rFont val="Calibri"/>
        <family val="2"/>
        <charset val="186"/>
      </rPr>
      <t>Ø</t>
    </r>
  </si>
  <si>
    <t>Transports</t>
  </si>
  <si>
    <t xml:space="preserve">Būves nosaukums: </t>
  </si>
  <si>
    <t xml:space="preserve">Objekta nosaukums: </t>
  </si>
  <si>
    <t>Dūmvada galvas remonts (nostiprināšana)</t>
  </si>
  <si>
    <t xml:space="preserve">Adrese: </t>
  </si>
  <si>
    <r>
      <t xml:space="preserve">Virsizdevumi </t>
    </r>
    <r>
      <rPr>
        <sz val="10"/>
        <rFont val="Times New Roman"/>
        <family val="1"/>
      </rPr>
      <t>(t.sk. darba aizsardzība) __%</t>
    </r>
  </si>
  <si>
    <t>Peļņa__%</t>
  </si>
  <si>
    <t>Dumvada revīzījas atveres izbūve</t>
  </si>
  <si>
    <r>
      <t>Terjgabali nerūsējošā terauda 200</t>
    </r>
    <r>
      <rPr>
        <sz val="10"/>
        <color indexed="8"/>
        <rFont val="Calibri"/>
        <family val="2"/>
        <charset val="186"/>
      </rPr>
      <t>Ø</t>
    </r>
  </si>
  <si>
    <r>
      <t>Pārejas  nerūsējošā terauda 200</t>
    </r>
    <r>
      <rPr>
        <sz val="10"/>
        <color indexed="8"/>
        <rFont val="Calibri"/>
        <family val="2"/>
        <charset val="186"/>
      </rPr>
      <t>Ø/160Ø</t>
    </r>
  </si>
  <si>
    <r>
      <t xml:space="preserve">Tiešās izmaksas kopā, </t>
    </r>
    <r>
      <rPr>
        <sz val="10"/>
        <rFont val="Times New Roman"/>
        <family val="1"/>
        <charset val="186"/>
      </rPr>
      <t>t.sk. darba devēja sociālais nodoklis</t>
    </r>
  </si>
  <si>
    <t>KOPĀ ar PVN</t>
  </si>
  <si>
    <t>Pretendents:</t>
  </si>
  <si>
    <t>Izpildītājam tāmes rindu ietvaros jāievērtē Darbu apjomu sarakstā minēto darbu veikšanai nepieciešamie materiāli un papildus darbi, kas nav minēti šajā sarakstā, bet bez kuriem nebūtu iespējama darbu tehnoloģiski pareiza un spēkā esošajiem normatīviem atbilstoša veikšana pilnā apjomā.</t>
  </si>
  <si>
    <t>Sastādīja: Vārds uzvārds</t>
  </si>
  <si>
    <t xml:space="preserve">Datums: </t>
  </si>
  <si>
    <t>kompl</t>
  </si>
  <si>
    <t>Nr.p.k</t>
  </si>
  <si>
    <t>"Zemitāni", Bārbeles pagasts , Bauskas novads</t>
  </si>
  <si>
    <t>Daudzdzīvokļu māja</t>
  </si>
  <si>
    <t>Cenu aptauja "Dūmvaduoderēšanas un apkures iekārtu pieslēgšanas darbi daudzdzīvokļu mājā  "Zemitāni", Bārbeles pag., Bauskas nov.", ID Nr. VAP/2-1/2026/14</t>
  </si>
  <si>
    <t>Dūmvadu oderēšana un apkures iekārtu pieslēgšana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</si>
</sst>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Ls&quot;\ * #,##0.00_-;\-&quot;Ls&quot;\ * #,##0.00_-;_-&quot;Ls&quot;\ * &quot;-&quot;??_-;_-@_-"/>
    <numFmt numFmtId="165" formatCode="_-* #,##0.00\ _L_s_-;\-* #,##0.00\ _L_s_-;_-* &quot;-&quot;??\ _L_s_-;_-@_-"/>
    <numFmt numFmtId="166" formatCode="_(* #,##0.00_);_(* \(#,##0.00\);_(* \-??_);_(@_)"/>
    <numFmt numFmtId="167" formatCode="_-* #,##0\ _L_s_-;\-* #,##0\ _L_s_-;_-* &quot;-&quot;\ _L_s_-;_-@_-"/>
  </numFmts>
  <fonts count="67" x14ac:knownFonts="1">
    <font>
      <sz val="11"/>
      <color theme="1"/>
      <name val="Calibri"/>
      <family val="2"/>
      <charset val="186"/>
      <scheme val="minor"/>
    </font>
    <font>
      <sz val="10"/>
      <name val="Arial"/>
      <family val="2"/>
      <charset val="186"/>
    </font>
    <font>
      <sz val="10"/>
      <name val="Times New Roman"/>
      <family val="1"/>
      <charset val="186"/>
    </font>
    <font>
      <sz val="10"/>
      <name val="Helv"/>
    </font>
    <font>
      <sz val="10"/>
      <name val="Arial"/>
      <family val="2"/>
    </font>
    <font>
      <sz val="10"/>
      <name val="Times New Roman"/>
      <family val="1"/>
      <charset val="1"/>
    </font>
    <font>
      <sz val="11"/>
      <color indexed="9"/>
      <name val="Calibri"/>
      <family val="2"/>
      <charset val="186"/>
    </font>
    <font>
      <sz val="11"/>
      <color indexed="9"/>
      <name val="Calibri"/>
      <family val="2"/>
    </font>
    <font>
      <sz val="11"/>
      <color indexed="8"/>
      <name val="Calibri"/>
      <family val="2"/>
    </font>
    <font>
      <sz val="11"/>
      <color indexed="8"/>
      <name val="Calibri"/>
      <family val="2"/>
      <charset val="186"/>
    </font>
    <font>
      <b/>
      <sz val="11"/>
      <color indexed="52"/>
      <name val="Calibri"/>
      <family val="2"/>
      <charset val="186"/>
    </font>
    <font>
      <b/>
      <sz val="11"/>
      <color indexed="52"/>
      <name val="Calibri"/>
      <family val="2"/>
    </font>
    <font>
      <sz val="11"/>
      <color indexed="20"/>
      <name val="Calibri"/>
      <family val="2"/>
    </font>
    <font>
      <sz val="11"/>
      <color indexed="20"/>
      <name val="Calibri"/>
      <family val="2"/>
      <charset val="186"/>
    </font>
    <font>
      <sz val="11"/>
      <color indexed="10"/>
      <name val="Calibri"/>
      <family val="2"/>
      <charset val="186"/>
    </font>
    <font>
      <sz val="11"/>
      <color indexed="10"/>
      <name val="Calibri"/>
      <family val="2"/>
    </font>
    <font>
      <b/>
      <sz val="11"/>
      <color indexed="9"/>
      <name val="Calibri"/>
      <family val="2"/>
    </font>
    <font>
      <b/>
      <sz val="11"/>
      <color indexed="9"/>
      <name val="Calibri"/>
      <family val="2"/>
      <charset val="186"/>
    </font>
    <font>
      <sz val="11"/>
      <color indexed="17"/>
      <name val="Calibri"/>
      <family val="2"/>
      <charset val="186"/>
    </font>
    <font>
      <i/>
      <sz val="11"/>
      <color indexed="23"/>
      <name val="Calibri"/>
      <family val="2"/>
    </font>
    <font>
      <i/>
      <sz val="11"/>
      <color indexed="23"/>
      <name val="Calibri"/>
      <family val="2"/>
      <charset val="186"/>
    </font>
    <font>
      <sz val="11"/>
      <color indexed="17"/>
      <name val="Calibri"/>
      <family val="2"/>
    </font>
    <font>
      <b/>
      <sz val="15"/>
      <color indexed="56"/>
      <name val="Calibri"/>
      <family val="2"/>
    </font>
    <font>
      <b/>
      <sz val="15"/>
      <color indexed="56"/>
      <name val="Calibri"/>
      <family val="2"/>
      <charset val="186"/>
    </font>
    <font>
      <b/>
      <sz val="15"/>
      <color indexed="62"/>
      <name val="Calibri"/>
      <family val="2"/>
      <charset val="186"/>
    </font>
    <font>
      <b/>
      <sz val="13"/>
      <color indexed="56"/>
      <name val="Calibri"/>
      <family val="2"/>
    </font>
    <font>
      <b/>
      <sz val="13"/>
      <color indexed="56"/>
      <name val="Calibri"/>
      <family val="2"/>
      <charset val="186"/>
    </font>
    <font>
      <b/>
      <sz val="13"/>
      <color indexed="62"/>
      <name val="Calibri"/>
      <family val="2"/>
      <charset val="186"/>
    </font>
    <font>
      <b/>
      <sz val="11"/>
      <color indexed="56"/>
      <name val="Calibri"/>
      <family val="2"/>
    </font>
    <font>
      <b/>
      <sz val="11"/>
      <color indexed="56"/>
      <name val="Calibri"/>
      <family val="2"/>
      <charset val="186"/>
    </font>
    <font>
      <b/>
      <sz val="11"/>
      <color indexed="62"/>
      <name val="Calibri"/>
      <family val="2"/>
      <charset val="186"/>
    </font>
    <font>
      <sz val="11"/>
      <color indexed="62"/>
      <name val="Calibri"/>
      <family val="2"/>
      <charset val="186"/>
    </font>
    <font>
      <sz val="11"/>
      <color indexed="62"/>
      <name val="Calibri"/>
      <family val="2"/>
    </font>
    <font>
      <b/>
      <sz val="11"/>
      <color indexed="63"/>
      <name val="Calibri"/>
      <family val="2"/>
      <charset val="186"/>
    </font>
    <font>
      <b/>
      <sz val="11"/>
      <color indexed="63"/>
      <name val="Calibri"/>
      <family val="2"/>
    </font>
    <font>
      <b/>
      <sz val="11"/>
      <color indexed="8"/>
      <name val="Calibri"/>
      <family val="2"/>
      <charset val="186"/>
    </font>
    <font>
      <b/>
      <sz val="11"/>
      <color indexed="8"/>
      <name val="Calibri"/>
      <family val="2"/>
    </font>
    <font>
      <sz val="11"/>
      <color indexed="52"/>
      <name val="Calibri"/>
      <family val="2"/>
    </font>
    <font>
      <sz val="11"/>
      <color indexed="52"/>
      <name val="Calibri"/>
      <family val="2"/>
      <charset val="186"/>
    </font>
    <font>
      <sz val="11"/>
      <color indexed="60"/>
      <name val="Calibri"/>
      <family val="2"/>
      <charset val="186"/>
    </font>
    <font>
      <sz val="11"/>
      <color indexed="60"/>
      <name val="Calibri"/>
      <family val="2"/>
    </font>
    <font>
      <sz val="10"/>
      <color indexed="8"/>
      <name val="Arial"/>
      <family val="2"/>
      <charset val="186"/>
    </font>
    <font>
      <sz val="10"/>
      <name val="Arial"/>
      <family val="2"/>
      <charset val="186"/>
    </font>
    <font>
      <sz val="10"/>
      <name val="Arial"/>
      <family val="2"/>
      <charset val="204"/>
    </font>
    <font>
      <sz val="11"/>
      <color indexed="8"/>
      <name val="Arial"/>
      <family val="2"/>
      <charset val="204"/>
    </font>
    <font>
      <b/>
      <sz val="18"/>
      <color indexed="56"/>
      <name val="Cambria"/>
      <family val="2"/>
      <charset val="186"/>
    </font>
    <font>
      <b/>
      <sz val="18"/>
      <color indexed="56"/>
      <name val="Cambria"/>
      <family val="1"/>
      <charset val="186"/>
    </font>
    <font>
      <b/>
      <sz val="18"/>
      <color indexed="56"/>
      <name val="Cambria"/>
      <family val="2"/>
    </font>
    <font>
      <sz val="10"/>
      <color indexed="8"/>
      <name val="Helv"/>
    </font>
    <font>
      <b/>
      <sz val="18"/>
      <color indexed="62"/>
      <name val="Cambria"/>
      <family val="1"/>
      <charset val="186"/>
    </font>
    <font>
      <sz val="12"/>
      <name val="Times New Roman"/>
      <family val="1"/>
    </font>
    <font>
      <sz val="10"/>
      <name val="Times New Roman"/>
      <family val="1"/>
    </font>
    <font>
      <b/>
      <sz val="12"/>
      <name val="Times New Roman"/>
      <family val="1"/>
    </font>
    <font>
      <sz val="8"/>
      <name val="Calibri"/>
      <family val="2"/>
      <charset val="186"/>
    </font>
    <font>
      <b/>
      <i/>
      <sz val="10"/>
      <name val="Times New Roman"/>
      <family val="1"/>
    </font>
    <font>
      <b/>
      <sz val="10"/>
      <name val="Times New Roman"/>
      <family val="1"/>
    </font>
    <font>
      <sz val="10"/>
      <color indexed="8"/>
      <name val="Times New Roman"/>
      <family val="1"/>
    </font>
    <font>
      <sz val="11"/>
      <name val="Times New Roman"/>
      <family val="1"/>
    </font>
    <font>
      <sz val="10"/>
      <color indexed="8"/>
      <name val="Calibri"/>
      <family val="2"/>
      <charset val="186"/>
    </font>
    <font>
      <b/>
      <sz val="11"/>
      <name val="Times New Roman"/>
      <family val="1"/>
      <charset val="186"/>
    </font>
    <font>
      <sz val="11"/>
      <color theme="1"/>
      <name val="Calibri"/>
      <family val="2"/>
      <charset val="186"/>
      <scheme val="minor"/>
    </font>
    <font>
      <sz val="10"/>
      <color theme="1"/>
      <name val="Times New Roman"/>
      <family val="1"/>
      <charset val="186"/>
    </font>
    <font>
      <sz val="11"/>
      <color theme="1"/>
      <name val="Times New Roman"/>
      <family val="1"/>
      <charset val="186"/>
    </font>
    <font>
      <sz val="11"/>
      <name val="Times New Roman"/>
      <family val="1"/>
      <charset val="186"/>
    </font>
    <font>
      <b/>
      <sz val="12"/>
      <name val="Times New Roman"/>
      <family val="1"/>
      <charset val="186"/>
    </font>
    <font>
      <b/>
      <sz val="12"/>
      <color theme="1"/>
      <name val="Calibri"/>
      <family val="2"/>
      <charset val="186"/>
      <scheme val="minor"/>
    </font>
    <font>
      <b/>
      <sz val="10"/>
      <name val="Times New Roman"/>
      <family val="1"/>
      <charset val="186"/>
    </font>
  </fonts>
  <fills count="47">
    <fill>
      <patternFill patternType="none"/>
    </fill>
    <fill>
      <patternFill patternType="gray125"/>
    </fill>
    <fill>
      <patternFill patternType="solid">
        <fgColor indexed="62"/>
        <bgColor indexed="56"/>
      </patternFill>
    </fill>
    <fill>
      <patternFill patternType="solid">
        <fgColor indexed="62"/>
      </patternFill>
    </fill>
    <fill>
      <patternFill patternType="solid">
        <fgColor indexed="10"/>
        <bgColor indexed="60"/>
      </patternFill>
    </fill>
    <fill>
      <patternFill patternType="solid">
        <fgColor indexed="1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57"/>
        <bgColor indexed="21"/>
      </patternFill>
    </fill>
    <fill>
      <patternFill patternType="solid">
        <fgColor indexed="57"/>
      </patternFill>
    </fill>
    <fill>
      <patternFill patternType="solid">
        <fgColor indexed="20"/>
        <bgColor indexed="36"/>
      </patternFill>
    </fill>
    <fill>
      <patternFill patternType="solid">
        <fgColor indexed="36"/>
      </patternFill>
    </fill>
    <fill>
      <patternFill patternType="solid">
        <fgColor indexed="44"/>
      </patternFill>
    </fill>
    <fill>
      <patternFill patternType="solid">
        <fgColor indexed="22"/>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49"/>
        <bgColor indexed="40"/>
      </patternFill>
    </fill>
    <fill>
      <patternFill patternType="solid">
        <fgColor indexed="49"/>
      </patternFill>
    </fill>
    <fill>
      <patternFill patternType="solid">
        <fgColor indexed="53"/>
        <bgColor indexed="52"/>
      </patternFill>
    </fill>
    <fill>
      <patternFill patternType="solid">
        <fgColor indexed="53"/>
      </patternFill>
    </fill>
    <fill>
      <patternFill patternType="solid">
        <fgColor indexed="30"/>
      </patternFill>
    </fill>
    <fill>
      <patternFill patternType="solid">
        <fgColor indexed="52"/>
      </patternFill>
    </fill>
    <fill>
      <patternFill patternType="solid">
        <fgColor indexed="30"/>
        <bgColor indexed="21"/>
      </patternFill>
    </fill>
    <fill>
      <patternFill patternType="solid">
        <fgColor indexed="52"/>
        <bgColor indexed="51"/>
      </patternFill>
    </fill>
    <fill>
      <patternFill patternType="solid">
        <fgColor indexed="54"/>
      </patternFill>
    </fill>
    <fill>
      <patternFill patternType="solid">
        <fgColor indexed="22"/>
        <bgColor indexed="31"/>
      </patternFill>
    </fill>
    <fill>
      <patternFill patternType="solid">
        <fgColor indexed="65"/>
      </patternFill>
    </fill>
    <fill>
      <patternFill patternType="solid">
        <fgColor indexed="55"/>
      </patternFill>
    </fill>
    <fill>
      <patternFill patternType="solid">
        <fgColor indexed="43"/>
        <bgColor indexed="26"/>
      </patternFill>
    </fill>
    <fill>
      <patternFill patternType="solid">
        <fgColor indexed="43"/>
      </patternFill>
    </fill>
    <fill>
      <patternFill patternType="solid">
        <fgColor indexed="26"/>
      </patternFill>
    </fill>
    <fill>
      <patternFill patternType="solid">
        <fgColor indexed="9"/>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s>
  <cellStyleXfs count="370">
    <xf numFmtId="0" fontId="0" fillId="0" borderId="0"/>
    <xf numFmtId="0" fontId="6" fillId="2" borderId="0" applyNumberFormat="0" applyBorder="0" applyProtection="0">
      <alignment vertical="center" wrapText="1"/>
    </xf>
    <xf numFmtId="0" fontId="6" fillId="3" borderId="0"/>
    <xf numFmtId="0" fontId="7" fillId="3" borderId="0" applyNumberFormat="0" applyBorder="0" applyAlignment="0" applyProtection="0"/>
    <xf numFmtId="0" fontId="6" fillId="4" borderId="0" applyNumberFormat="0" applyBorder="0" applyProtection="0">
      <alignment vertical="center" wrapText="1"/>
    </xf>
    <xf numFmtId="0" fontId="6" fillId="5" borderId="0"/>
    <xf numFmtId="0" fontId="7" fillId="5" borderId="0" applyNumberFormat="0" applyBorder="0" applyAlignment="0" applyProtection="0"/>
    <xf numFmtId="0" fontId="8" fillId="6" borderId="0" applyNumberFormat="0" applyBorder="0" applyAlignment="0" applyProtection="0"/>
    <xf numFmtId="0" fontId="9" fillId="6" borderId="0"/>
    <xf numFmtId="0" fontId="9" fillId="6" borderId="0"/>
    <xf numFmtId="0" fontId="8" fillId="7" borderId="0" applyNumberFormat="0" applyBorder="0" applyAlignment="0" applyProtection="0"/>
    <xf numFmtId="0" fontId="9" fillId="7" borderId="0"/>
    <xf numFmtId="0" fontId="9" fillId="7" borderId="0"/>
    <xf numFmtId="0" fontId="8" fillId="8" borderId="0" applyNumberFormat="0" applyBorder="0" applyAlignment="0" applyProtection="0"/>
    <xf numFmtId="0" fontId="9" fillId="8" borderId="0"/>
    <xf numFmtId="0" fontId="9" fillId="8" borderId="0"/>
    <xf numFmtId="0" fontId="8" fillId="9" borderId="0" applyNumberFormat="0" applyBorder="0" applyAlignment="0" applyProtection="0"/>
    <xf numFmtId="0" fontId="9" fillId="9" borderId="0"/>
    <xf numFmtId="0" fontId="9" fillId="9" borderId="0"/>
    <xf numFmtId="0" fontId="8" fillId="10" borderId="0" applyNumberFormat="0" applyBorder="0" applyAlignment="0" applyProtection="0"/>
    <xf numFmtId="0" fontId="9" fillId="10" borderId="0"/>
    <xf numFmtId="0" fontId="9" fillId="10" borderId="0"/>
    <xf numFmtId="0" fontId="8" fillId="11" borderId="0" applyNumberFormat="0" applyBorder="0" applyAlignment="0" applyProtection="0"/>
    <xf numFmtId="0" fontId="9" fillId="11" borderId="0"/>
    <xf numFmtId="0" fontId="9" fillId="11" borderId="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Protection="0">
      <alignment vertical="center" wrapText="1"/>
    </xf>
    <xf numFmtId="0" fontId="9" fillId="6" borderId="0"/>
    <xf numFmtId="0" fontId="8" fillId="6" borderId="0" applyNumberFormat="0" applyBorder="0" applyAlignment="0" applyProtection="0"/>
    <xf numFmtId="0" fontId="9" fillId="13" borderId="0" applyNumberFormat="0" applyBorder="0" applyProtection="0">
      <alignment vertical="center" wrapText="1"/>
    </xf>
    <xf numFmtId="0" fontId="9" fillId="7" borderId="0"/>
    <xf numFmtId="0" fontId="8" fillId="7" borderId="0" applyNumberFormat="0" applyBorder="0" applyAlignment="0" applyProtection="0"/>
    <xf numFmtId="0" fontId="9" fillId="14" borderId="0" applyNumberFormat="0" applyBorder="0" applyProtection="0">
      <alignment vertical="center" wrapText="1"/>
    </xf>
    <xf numFmtId="0" fontId="9" fillId="8" borderId="0"/>
    <xf numFmtId="0" fontId="8" fillId="8" borderId="0" applyNumberFormat="0" applyBorder="0" applyAlignment="0" applyProtection="0"/>
    <xf numFmtId="0" fontId="9" fillId="15" borderId="0" applyNumberFormat="0" applyBorder="0" applyProtection="0">
      <alignment vertical="center" wrapText="1"/>
    </xf>
    <xf numFmtId="0" fontId="9" fillId="9" borderId="0"/>
    <xf numFmtId="0" fontId="8" fillId="9" borderId="0" applyNumberFormat="0" applyBorder="0" applyAlignment="0" applyProtection="0"/>
    <xf numFmtId="0" fontId="9" fillId="16" borderId="0" applyNumberFormat="0" applyBorder="0" applyProtection="0">
      <alignment vertical="center" wrapText="1"/>
    </xf>
    <xf numFmtId="0" fontId="9" fillId="10" borderId="0"/>
    <xf numFmtId="0" fontId="8" fillId="10" borderId="0" applyNumberFormat="0" applyBorder="0" applyAlignment="0" applyProtection="0"/>
    <xf numFmtId="0" fontId="9" fillId="17" borderId="0" applyNumberFormat="0" applyBorder="0" applyProtection="0">
      <alignment vertical="center" wrapText="1"/>
    </xf>
    <xf numFmtId="0" fontId="9" fillId="11" borderId="0"/>
    <xf numFmtId="0" fontId="8" fillId="11" borderId="0" applyNumberFormat="0" applyBorder="0" applyAlignment="0" applyProtection="0"/>
    <xf numFmtId="0" fontId="6" fillId="18" borderId="0" applyNumberFormat="0" applyBorder="0" applyProtection="0">
      <alignment vertical="center" wrapText="1"/>
    </xf>
    <xf numFmtId="0" fontId="6" fillId="19" borderId="0"/>
    <xf numFmtId="0" fontId="7" fillId="19" borderId="0" applyNumberFormat="0" applyBorder="0" applyAlignment="0" applyProtection="0"/>
    <xf numFmtId="0" fontId="6" fillId="20" borderId="0" applyNumberFormat="0" applyBorder="0" applyProtection="0">
      <alignment vertical="center" wrapText="1"/>
    </xf>
    <xf numFmtId="0" fontId="6" fillId="21" borderId="0"/>
    <xf numFmtId="0" fontId="7" fillId="21" borderId="0" applyNumberFormat="0" applyBorder="0" applyAlignment="0" applyProtection="0"/>
    <xf numFmtId="0" fontId="8" fillId="22" borderId="0" applyNumberFormat="0" applyBorder="0" applyAlignment="0" applyProtection="0"/>
    <xf numFmtId="0" fontId="9" fillId="22" borderId="0"/>
    <xf numFmtId="0" fontId="9" fillId="23" borderId="0"/>
    <xf numFmtId="0" fontId="8" fillId="24" borderId="0" applyNumberFormat="0" applyBorder="0" applyAlignment="0" applyProtection="0"/>
    <xf numFmtId="0" fontId="9" fillId="24" borderId="0"/>
    <xf numFmtId="0" fontId="9" fillId="24" borderId="0"/>
    <xf numFmtId="0" fontId="8" fillId="25" borderId="0" applyNumberFormat="0" applyBorder="0" applyAlignment="0" applyProtection="0"/>
    <xf numFmtId="0" fontId="9" fillId="25" borderId="0"/>
    <xf numFmtId="0" fontId="9" fillId="25" borderId="0"/>
    <xf numFmtId="0" fontId="8" fillId="9" borderId="0" applyNumberFormat="0" applyBorder="0" applyAlignment="0" applyProtection="0"/>
    <xf numFmtId="0" fontId="9" fillId="9" borderId="0"/>
    <xf numFmtId="0" fontId="9" fillId="23" borderId="0"/>
    <xf numFmtId="0" fontId="8" fillId="22" borderId="0" applyNumberFormat="0" applyBorder="0" applyAlignment="0" applyProtection="0"/>
    <xf numFmtId="0" fontId="9" fillId="22" borderId="0"/>
    <xf numFmtId="0" fontId="9" fillId="22" borderId="0"/>
    <xf numFmtId="0" fontId="8" fillId="26" borderId="0" applyNumberFormat="0" applyBorder="0" applyAlignment="0" applyProtection="0"/>
    <xf numFmtId="0" fontId="9" fillId="26" borderId="0"/>
    <xf numFmtId="0" fontId="9" fillId="11" borderId="0"/>
    <xf numFmtId="0" fontId="9" fillId="22"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9"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7" borderId="0" applyNumberFormat="0" applyBorder="0" applyProtection="0">
      <alignment vertical="center" wrapText="1"/>
    </xf>
    <xf numFmtId="0" fontId="9" fillId="22" borderId="0"/>
    <xf numFmtId="0" fontId="8" fillId="22" borderId="0" applyNumberFormat="0" applyBorder="0" applyAlignment="0" applyProtection="0"/>
    <xf numFmtId="0" fontId="9" fillId="28" borderId="0" applyNumberFormat="0" applyBorder="0" applyProtection="0">
      <alignment vertical="center" wrapText="1"/>
    </xf>
    <xf numFmtId="0" fontId="9" fillId="24" borderId="0"/>
    <xf numFmtId="0" fontId="8" fillId="24" borderId="0" applyNumberFormat="0" applyBorder="0" applyAlignment="0" applyProtection="0"/>
    <xf numFmtId="0" fontId="9" fillId="29" borderId="0" applyNumberFormat="0" applyBorder="0" applyProtection="0">
      <alignment vertical="center" wrapText="1"/>
    </xf>
    <xf numFmtId="0" fontId="9" fillId="25" borderId="0"/>
    <xf numFmtId="0" fontId="8" fillId="25" borderId="0" applyNumberFormat="0" applyBorder="0" applyAlignment="0" applyProtection="0"/>
    <xf numFmtId="0" fontId="9" fillId="15" borderId="0" applyNumberFormat="0" applyBorder="0" applyProtection="0">
      <alignment vertical="center" wrapText="1"/>
    </xf>
    <xf numFmtId="0" fontId="9" fillId="9" borderId="0"/>
    <xf numFmtId="0" fontId="8" fillId="9" borderId="0" applyNumberFormat="0" applyBorder="0" applyAlignment="0" applyProtection="0"/>
    <xf numFmtId="0" fontId="9" fillId="27" borderId="0" applyNumberFormat="0" applyBorder="0" applyProtection="0">
      <alignment vertical="center" wrapText="1"/>
    </xf>
    <xf numFmtId="0" fontId="9" fillId="22" borderId="0"/>
    <xf numFmtId="0" fontId="8" fillId="22" borderId="0" applyNumberFormat="0" applyBorder="0" applyAlignment="0" applyProtection="0"/>
    <xf numFmtId="0" fontId="9" fillId="30" borderId="0" applyNumberFormat="0" applyBorder="0" applyProtection="0">
      <alignment vertical="center" wrapText="1"/>
    </xf>
    <xf numFmtId="0" fontId="9" fillId="26" borderId="0"/>
    <xf numFmtId="0" fontId="8" fillId="26" borderId="0" applyNumberFormat="0" applyBorder="0" applyAlignment="0" applyProtection="0"/>
    <xf numFmtId="0" fontId="6" fillId="31" borderId="0" applyNumberFormat="0" applyBorder="0" applyProtection="0">
      <alignment vertical="center" wrapText="1"/>
    </xf>
    <xf numFmtId="0" fontId="6" fillId="32" borderId="0"/>
    <xf numFmtId="0" fontId="7" fillId="32" borderId="0" applyNumberFormat="0" applyBorder="0" applyAlignment="0" applyProtection="0"/>
    <xf numFmtId="0" fontId="6" fillId="33" borderId="0" applyNumberFormat="0" applyBorder="0" applyProtection="0">
      <alignment vertical="center" wrapText="1"/>
    </xf>
    <xf numFmtId="0" fontId="6" fillId="34" borderId="0"/>
    <xf numFmtId="0" fontId="7" fillId="34" borderId="0" applyNumberFormat="0" applyBorder="0" applyAlignment="0" applyProtection="0"/>
    <xf numFmtId="0" fontId="7" fillId="35" borderId="0" applyNumberFormat="0" applyBorder="0" applyAlignment="0" applyProtection="0"/>
    <xf numFmtId="0" fontId="6" fillId="35" borderId="0"/>
    <xf numFmtId="0" fontId="6" fillId="32" borderId="0"/>
    <xf numFmtId="0" fontId="7" fillId="24" borderId="0" applyNumberFormat="0" applyBorder="0" applyAlignment="0" applyProtection="0"/>
    <xf numFmtId="0" fontId="6" fillId="24" borderId="0"/>
    <xf numFmtId="0" fontId="6" fillId="24" borderId="0"/>
    <xf numFmtId="0" fontId="7" fillId="25" borderId="0" applyNumberFormat="0" applyBorder="0" applyAlignment="0" applyProtection="0"/>
    <xf numFmtId="0" fontId="6" fillId="25" borderId="0"/>
    <xf numFmtId="0" fontId="6" fillId="25" borderId="0"/>
    <xf numFmtId="0" fontId="7" fillId="21" borderId="0" applyNumberFormat="0" applyBorder="0" applyAlignment="0" applyProtection="0"/>
    <xf numFmtId="0" fontId="6" fillId="21" borderId="0"/>
    <xf numFmtId="0" fontId="6" fillId="21" borderId="0"/>
    <xf numFmtId="0" fontId="7" fillId="32" borderId="0" applyNumberFormat="0" applyBorder="0" applyAlignment="0" applyProtection="0"/>
    <xf numFmtId="0" fontId="6" fillId="32" borderId="0"/>
    <xf numFmtId="0" fontId="6" fillId="32" borderId="0"/>
    <xf numFmtId="0" fontId="7" fillId="36" borderId="0" applyNumberFormat="0" applyBorder="0" applyAlignment="0" applyProtection="0"/>
    <xf numFmtId="0" fontId="6" fillId="36" borderId="0"/>
    <xf numFmtId="0" fontId="6" fillId="36" borderId="0"/>
    <xf numFmtId="0" fontId="6" fillId="35"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6" fillId="37" borderId="0" applyNumberFormat="0" applyBorder="0" applyProtection="0">
      <alignment vertical="center" wrapText="1"/>
    </xf>
    <xf numFmtId="0" fontId="6" fillId="35" borderId="0"/>
    <xf numFmtId="0" fontId="7" fillId="35" borderId="0" applyNumberFormat="0" applyBorder="0" applyAlignment="0" applyProtection="0"/>
    <xf numFmtId="0" fontId="6" fillId="28" borderId="0" applyNumberFormat="0" applyBorder="0" applyProtection="0">
      <alignment vertical="center" wrapText="1"/>
    </xf>
    <xf numFmtId="0" fontId="6" fillId="24" borderId="0"/>
    <xf numFmtId="0" fontId="7" fillId="24" borderId="0" applyNumberFormat="0" applyBorder="0" applyAlignment="0" applyProtection="0"/>
    <xf numFmtId="0" fontId="6" fillId="29" borderId="0" applyNumberFormat="0" applyBorder="0" applyProtection="0">
      <alignment vertical="center" wrapText="1"/>
    </xf>
    <xf numFmtId="0" fontId="6" fillId="25" borderId="0"/>
    <xf numFmtId="0" fontId="7" fillId="25" borderId="0" applyNumberFormat="0" applyBorder="0" applyAlignment="0" applyProtection="0"/>
    <xf numFmtId="0" fontId="6" fillId="20" borderId="0" applyNumberFormat="0" applyBorder="0" applyProtection="0">
      <alignment vertical="center" wrapText="1"/>
    </xf>
    <xf numFmtId="0" fontId="6" fillId="21" borderId="0"/>
    <xf numFmtId="0" fontId="7" fillId="21" borderId="0" applyNumberFormat="0" applyBorder="0" applyAlignment="0" applyProtection="0"/>
    <xf numFmtId="0" fontId="6" fillId="31" borderId="0" applyNumberFormat="0" applyBorder="0" applyProtection="0">
      <alignment vertical="center" wrapText="1"/>
    </xf>
    <xf numFmtId="0" fontId="6" fillId="32" borderId="0"/>
    <xf numFmtId="0" fontId="7" fillId="32" borderId="0" applyNumberFormat="0" applyBorder="0" applyAlignment="0" applyProtection="0"/>
    <xf numFmtId="0" fontId="6" fillId="38" borderId="0" applyNumberFormat="0" applyBorder="0" applyProtection="0">
      <alignment vertical="center" wrapText="1"/>
    </xf>
    <xf numFmtId="0" fontId="6" fillId="36" borderId="0"/>
    <xf numFmtId="0" fontId="7" fillId="36" borderId="0" applyNumberFormat="0" applyBorder="0" applyAlignment="0" applyProtection="0"/>
    <xf numFmtId="0" fontId="7" fillId="3" borderId="0" applyNumberFormat="0" applyBorder="0" applyAlignment="0" applyProtection="0"/>
    <xf numFmtId="0" fontId="6" fillId="3" borderId="0"/>
    <xf numFmtId="0" fontId="6" fillId="32" borderId="0"/>
    <xf numFmtId="0" fontId="7" fillId="5" borderId="0" applyNumberFormat="0" applyBorder="0" applyAlignment="0" applyProtection="0"/>
    <xf numFmtId="0" fontId="6" fillId="5" borderId="0"/>
    <xf numFmtId="0" fontId="6" fillId="5" borderId="0"/>
    <xf numFmtId="0" fontId="7" fillId="19" borderId="0" applyNumberFormat="0" applyBorder="0" applyAlignment="0" applyProtection="0"/>
    <xf numFmtId="0" fontId="6" fillId="19" borderId="0"/>
    <xf numFmtId="0" fontId="6" fillId="19" borderId="0"/>
    <xf numFmtId="0" fontId="7" fillId="21" borderId="0" applyNumberFormat="0" applyBorder="0" applyAlignment="0" applyProtection="0"/>
    <xf numFmtId="0" fontId="6" fillId="21" borderId="0"/>
    <xf numFmtId="0" fontId="6" fillId="39" borderId="0"/>
    <xf numFmtId="0" fontId="7" fillId="32" borderId="0" applyNumberFormat="0" applyBorder="0" applyAlignment="0" applyProtection="0"/>
    <xf numFmtId="0" fontId="6" fillId="32" borderId="0"/>
    <xf numFmtId="0" fontId="6" fillId="32" borderId="0"/>
    <xf numFmtId="0" fontId="7" fillId="34" borderId="0" applyNumberFormat="0" applyBorder="0" applyAlignment="0" applyProtection="0"/>
    <xf numFmtId="0" fontId="6" fillId="34" borderId="0"/>
    <xf numFmtId="0" fontId="6" fillId="34" borderId="0"/>
    <xf numFmtId="0" fontId="10" fillId="40" borderId="1" applyNumberFormat="0" applyProtection="0">
      <alignment vertical="center" wrapText="1"/>
    </xf>
    <xf numFmtId="0" fontId="10" fillId="23" borderId="1"/>
    <xf numFmtId="0" fontId="11" fillId="23" borderId="1" applyNumberFormat="0" applyAlignment="0" applyProtection="0"/>
    <xf numFmtId="43" fontId="1" fillId="0" borderId="0" applyFont="0" applyFill="0" applyBorder="0" applyAlignment="0" applyProtection="0"/>
    <xf numFmtId="165" fontId="1" fillId="0" borderId="0" applyFont="0" applyFill="0" applyBorder="0" applyAlignment="0" applyProtection="0"/>
    <xf numFmtId="0" fontId="12" fillId="7" borderId="0" applyNumberFormat="0" applyBorder="0" applyAlignment="0" applyProtection="0"/>
    <xf numFmtId="0" fontId="13" fillId="7" borderId="0"/>
    <xf numFmtId="0" fontId="13" fillId="7" borderId="0"/>
    <xf numFmtId="0" fontId="14" fillId="0" borderId="0" applyNumberFormat="0" applyFill="0" applyBorder="0" applyProtection="0">
      <alignment vertical="center" wrapText="1"/>
    </xf>
    <xf numFmtId="0" fontId="14" fillId="0" borderId="0"/>
    <xf numFmtId="0" fontId="15" fillId="0" borderId="0" applyNumberFormat="0" applyFill="0" applyBorder="0" applyAlignment="0" applyProtection="0"/>
    <xf numFmtId="0" fontId="11" fillId="23" borderId="1" applyNumberFormat="0" applyAlignment="0" applyProtection="0"/>
    <xf numFmtId="0" fontId="10" fillId="23" borderId="1"/>
    <xf numFmtId="0" fontId="10" fillId="41" borderId="1"/>
    <xf numFmtId="0" fontId="16" fillId="42" borderId="2" applyNumberFormat="0" applyAlignment="0" applyProtection="0"/>
    <xf numFmtId="0" fontId="17" fillId="42" borderId="2"/>
    <xf numFmtId="0" fontId="17" fillId="42" borderId="2"/>
    <xf numFmtId="166" fontId="1" fillId="0" borderId="0" applyFill="0" applyBorder="0" applyProtection="0">
      <alignment vertical="center"/>
    </xf>
    <xf numFmtId="166" fontId="1" fillId="0" borderId="0" applyFill="0" applyBorder="0" applyProtection="0">
      <alignment vertical="center" wrapText="1"/>
    </xf>
    <xf numFmtId="43"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0"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8" fillId="0" borderId="0"/>
    <xf numFmtId="0" fontId="18" fillId="14" borderId="0" applyNumberFormat="0" applyBorder="0" applyProtection="0">
      <alignment vertical="center" wrapText="1"/>
    </xf>
    <xf numFmtId="0" fontId="19" fillId="0" borderId="0" applyNumberFormat="0" applyFill="0" applyBorder="0" applyAlignment="0" applyProtection="0"/>
    <xf numFmtId="0" fontId="20" fillId="0" borderId="0"/>
    <xf numFmtId="0" fontId="20" fillId="0" borderId="0"/>
    <xf numFmtId="0" fontId="21" fillId="8" borderId="0" applyNumberFormat="0" applyBorder="0" applyAlignment="0" applyProtection="0"/>
    <xf numFmtId="0" fontId="18" fillId="8" borderId="0"/>
    <xf numFmtId="0" fontId="18" fillId="8" borderId="0"/>
    <xf numFmtId="0" fontId="22" fillId="0" borderId="3" applyNumberFormat="0" applyFill="0" applyAlignment="0" applyProtection="0"/>
    <xf numFmtId="0" fontId="23" fillId="0" borderId="3"/>
    <xf numFmtId="0" fontId="24" fillId="0" borderId="4"/>
    <xf numFmtId="0" fontId="25" fillId="0" borderId="5" applyNumberFormat="0" applyFill="0" applyAlignment="0" applyProtection="0"/>
    <xf numFmtId="0" fontId="26" fillId="0" borderId="5"/>
    <xf numFmtId="0" fontId="27" fillId="0" borderId="5"/>
    <xf numFmtId="0" fontId="28" fillId="0" borderId="6" applyNumberFormat="0" applyFill="0" applyAlignment="0" applyProtection="0"/>
    <xf numFmtId="0" fontId="29" fillId="0" borderId="6"/>
    <xf numFmtId="0" fontId="30" fillId="0" borderId="7"/>
    <xf numFmtId="0" fontId="28" fillId="0" borderId="0" applyNumberFormat="0" applyFill="0" applyBorder="0" applyAlignment="0" applyProtection="0"/>
    <xf numFmtId="0" fontId="29" fillId="0" borderId="0"/>
    <xf numFmtId="0" fontId="30" fillId="0" borderId="0"/>
    <xf numFmtId="0" fontId="31" fillId="17" borderId="1" applyNumberFormat="0" applyProtection="0">
      <alignment vertical="center" wrapText="1"/>
    </xf>
    <xf numFmtId="0" fontId="31" fillId="11" borderId="1"/>
    <xf numFmtId="0" fontId="32" fillId="11" borderId="1" applyNumberFormat="0" applyAlignment="0" applyProtection="0"/>
    <xf numFmtId="0" fontId="32" fillId="11" borderId="1" applyNumberFormat="0" applyAlignment="0" applyProtection="0"/>
    <xf numFmtId="0" fontId="31" fillId="11" borderId="1"/>
    <xf numFmtId="0" fontId="31" fillId="11" borderId="1"/>
    <xf numFmtId="0" fontId="33" fillId="40" borderId="8" applyNumberFormat="0" applyProtection="0">
      <alignment vertical="center" wrapText="1"/>
    </xf>
    <xf numFmtId="0" fontId="33" fillId="23" borderId="8"/>
    <xf numFmtId="0" fontId="34" fillId="23" borderId="8" applyNumberFormat="0" applyAlignment="0" applyProtection="0"/>
    <xf numFmtId="43" fontId="9" fillId="0" borderId="0" applyFont="0" applyFill="0" applyBorder="0" applyAlignment="0" applyProtection="0"/>
    <xf numFmtId="43" fontId="1" fillId="0" borderId="0" applyFont="0" applyFill="0" applyBorder="0" applyAlignment="0" applyProtection="0"/>
    <xf numFmtId="0" fontId="35" fillId="0" borderId="9" applyNumberFormat="0" applyFill="0" applyProtection="0">
      <alignment vertical="center" wrapText="1"/>
    </xf>
    <xf numFmtId="0" fontId="35" fillId="0" borderId="9"/>
    <xf numFmtId="0" fontId="36" fillId="0" borderId="9" applyNumberFormat="0" applyFill="0" applyAlignment="0" applyProtection="0"/>
    <xf numFmtId="0" fontId="18" fillId="8" borderId="0"/>
    <xf numFmtId="0" fontId="37" fillId="0" borderId="10" applyNumberFormat="0" applyFill="0" applyAlignment="0" applyProtection="0"/>
    <xf numFmtId="0" fontId="38" fillId="0" borderId="10"/>
    <xf numFmtId="0" fontId="38" fillId="0" borderId="10"/>
    <xf numFmtId="0" fontId="39" fillId="43" borderId="0" applyNumberFormat="0" applyBorder="0" applyProtection="0">
      <alignment vertical="center" wrapText="1"/>
    </xf>
    <xf numFmtId="0" fontId="39" fillId="44" borderId="0"/>
    <xf numFmtId="0" fontId="40" fillId="44" borderId="0" applyNumberFormat="0" applyBorder="0" applyAlignment="0" applyProtection="0"/>
    <xf numFmtId="0" fontId="40" fillId="44" borderId="0" applyNumberFormat="0" applyBorder="0" applyAlignment="0" applyProtection="0"/>
    <xf numFmtId="0" fontId="39" fillId="44" borderId="0"/>
    <xf numFmtId="0" fontId="39" fillId="44" borderId="0"/>
    <xf numFmtId="0" fontId="1" fillId="0" borderId="0">
      <alignment vertical="center" wrapText="1"/>
    </xf>
    <xf numFmtId="0" fontId="1" fillId="0" borderId="0"/>
    <xf numFmtId="0" fontId="41" fillId="0" borderId="0"/>
    <xf numFmtId="0" fontId="1" fillId="0" borderId="0"/>
    <xf numFmtId="0" fontId="1" fillId="0" borderId="0" applyProtection="0"/>
    <xf numFmtId="0" fontId="41" fillId="0" borderId="0"/>
    <xf numFmtId="0" fontId="60" fillId="0" borderId="0"/>
    <xf numFmtId="0" fontId="9" fillId="0" borderId="0"/>
    <xf numFmtId="0" fontId="9" fillId="0" borderId="0"/>
    <xf numFmtId="0" fontId="1" fillId="0" borderId="0"/>
    <xf numFmtId="0" fontId="41" fillId="0" borderId="0"/>
    <xf numFmtId="0" fontId="1" fillId="0" borderId="0"/>
    <xf numFmtId="0" fontId="1" fillId="0" borderId="0"/>
    <xf numFmtId="0" fontId="41" fillId="0" borderId="0"/>
    <xf numFmtId="0" fontId="41" fillId="0" borderId="0"/>
    <xf numFmtId="0" fontId="42" fillId="0" borderId="0"/>
    <xf numFmtId="0" fontId="9" fillId="0" borderId="0"/>
    <xf numFmtId="0" fontId="1" fillId="0" borderId="0"/>
    <xf numFmtId="0" fontId="1" fillId="0" borderId="0">
      <alignment vertical="center" wrapText="1"/>
    </xf>
    <xf numFmtId="0" fontId="1" fillId="0" borderId="0">
      <alignment vertical="center" wrapText="1"/>
    </xf>
    <xf numFmtId="0" fontId="1" fillId="0" borderId="0"/>
    <xf numFmtId="0" fontId="1" fillId="0" borderId="0"/>
    <xf numFmtId="0" fontId="1" fillId="0" borderId="0"/>
    <xf numFmtId="0" fontId="1" fillId="0" borderId="0"/>
    <xf numFmtId="0" fontId="9" fillId="0" borderId="0"/>
    <xf numFmtId="0" fontId="43" fillId="0" borderId="0"/>
    <xf numFmtId="0" fontId="1" fillId="0" borderId="0"/>
    <xf numFmtId="0" fontId="1" fillId="0" borderId="0"/>
    <xf numFmtId="0" fontId="1" fillId="0" borderId="0" applyProtection="0"/>
    <xf numFmtId="0" fontId="1" fillId="0" borderId="0">
      <alignment vertical="center" wrapText="1"/>
    </xf>
    <xf numFmtId="0" fontId="4" fillId="0" borderId="0"/>
    <xf numFmtId="0" fontId="44" fillId="0" borderId="0"/>
    <xf numFmtId="0" fontId="1" fillId="0" borderId="0"/>
    <xf numFmtId="0" fontId="1" fillId="0" borderId="0"/>
    <xf numFmtId="0" fontId="1" fillId="0" borderId="0"/>
    <xf numFmtId="0" fontId="41" fillId="0" borderId="0"/>
    <xf numFmtId="0" fontId="9" fillId="0" borderId="0"/>
    <xf numFmtId="0" fontId="1" fillId="0" borderId="0"/>
    <xf numFmtId="0" fontId="1" fillId="0" borderId="0"/>
    <xf numFmtId="0" fontId="1" fillId="0" borderId="0"/>
    <xf numFmtId="0" fontId="4" fillId="0" borderId="0"/>
    <xf numFmtId="0" fontId="1" fillId="0" borderId="0">
      <alignment vertical="center"/>
    </xf>
    <xf numFmtId="0" fontId="41" fillId="0" borderId="0"/>
    <xf numFmtId="0" fontId="1" fillId="0" borderId="0"/>
    <xf numFmtId="0" fontId="9" fillId="0" borderId="0"/>
    <xf numFmtId="0" fontId="1" fillId="0" borderId="0">
      <alignment vertical="center" wrapText="1"/>
    </xf>
    <xf numFmtId="0" fontId="41" fillId="0" borderId="0"/>
    <xf numFmtId="0" fontId="1" fillId="0" borderId="0"/>
    <xf numFmtId="0" fontId="1" fillId="0" borderId="0"/>
    <xf numFmtId="0" fontId="41" fillId="0" borderId="0"/>
    <xf numFmtId="0" fontId="1" fillId="0" borderId="0"/>
    <xf numFmtId="0" fontId="41" fillId="0" borderId="0"/>
    <xf numFmtId="0" fontId="1" fillId="0" borderId="0">
      <alignment vertical="center" wrapText="1"/>
    </xf>
    <xf numFmtId="0" fontId="41" fillId="0" borderId="0"/>
    <xf numFmtId="0" fontId="1" fillId="0" borderId="0"/>
    <xf numFmtId="0" fontId="45" fillId="0" borderId="0" applyNumberFormat="0" applyFill="0" applyBorder="0" applyProtection="0">
      <alignment vertical="center" wrapText="1"/>
    </xf>
    <xf numFmtId="0" fontId="46" fillId="0" borderId="0"/>
    <xf numFmtId="0" fontId="47" fillId="0" borderId="0" applyNumberFormat="0" applyFill="0" applyBorder="0" applyAlignment="0" applyProtection="0"/>
    <xf numFmtId="0" fontId="1" fillId="45" borderId="11" applyNumberFormat="0" applyFont="0" applyAlignment="0" applyProtection="0"/>
    <xf numFmtId="0" fontId="41" fillId="45" borderId="11"/>
    <xf numFmtId="0" fontId="41" fillId="45" borderId="11"/>
    <xf numFmtId="0" fontId="34" fillId="23" borderId="8" applyNumberFormat="0" applyAlignment="0" applyProtection="0"/>
    <xf numFmtId="0" fontId="33" fillId="23" borderId="8"/>
    <xf numFmtId="0" fontId="33" fillId="41" borderId="8"/>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0" fillId="0" borderId="0"/>
    <xf numFmtId="0" fontId="1" fillId="0" borderId="0"/>
    <xf numFmtId="0" fontId="1" fillId="0" borderId="0"/>
    <xf numFmtId="0" fontId="60" fillId="0" borderId="0"/>
    <xf numFmtId="0" fontId="60" fillId="0" borderId="0"/>
    <xf numFmtId="0" fontId="60" fillId="0" borderId="0"/>
    <xf numFmtId="0" fontId="60" fillId="0" borderId="0"/>
    <xf numFmtId="0" fontId="60" fillId="0" borderId="0"/>
    <xf numFmtId="0" fontId="20" fillId="0" borderId="0"/>
    <xf numFmtId="0" fontId="17" fillId="42" borderId="2"/>
    <xf numFmtId="9" fontId="1" fillId="0" borderId="0" applyFont="0" applyFill="0" applyBorder="0" applyAlignment="0" applyProtection="0"/>
    <xf numFmtId="0" fontId="41" fillId="45" borderId="11"/>
    <xf numFmtId="9" fontId="9" fillId="0" borderId="0" applyFont="0" applyFill="0" applyBorder="0" applyAlignment="0" applyProtection="0"/>
    <xf numFmtId="0" fontId="38" fillId="0" borderId="10" applyNumberFormat="0" applyFill="0" applyProtection="0">
      <alignment vertical="center" wrapText="1"/>
    </xf>
    <xf numFmtId="0" fontId="38" fillId="0" borderId="10"/>
    <xf numFmtId="0" fontId="37" fillId="0" borderId="10" applyNumberFormat="0" applyFill="0" applyAlignment="0" applyProtection="0"/>
    <xf numFmtId="0" fontId="13" fillId="7" borderId="0"/>
    <xf numFmtId="0" fontId="3" fillId="0" borderId="0"/>
    <xf numFmtId="0" fontId="3" fillId="0" borderId="0"/>
    <xf numFmtId="0" fontId="48" fillId="0" borderId="0"/>
    <xf numFmtId="0" fontId="3" fillId="0" borderId="0"/>
    <xf numFmtId="0" fontId="47" fillId="0" borderId="0" applyNumberFormat="0" applyFill="0" applyBorder="0" applyAlignment="0" applyProtection="0"/>
    <xf numFmtId="0" fontId="46" fillId="0" borderId="0"/>
    <xf numFmtId="0" fontId="49" fillId="0" borderId="0"/>
    <xf numFmtId="0" fontId="36" fillId="0" borderId="9" applyNumberFormat="0" applyFill="0" applyAlignment="0" applyProtection="0"/>
    <xf numFmtId="0" fontId="35" fillId="0" borderId="9"/>
    <xf numFmtId="0" fontId="35" fillId="0" borderId="12"/>
    <xf numFmtId="164" fontId="9" fillId="0" borderId="0" applyFont="0" applyFill="0" applyBorder="0" applyAlignment="0" applyProtection="0"/>
    <xf numFmtId="0" fontId="23" fillId="0" borderId="3"/>
    <xf numFmtId="0" fontId="26" fillId="0" borderId="5"/>
    <xf numFmtId="0" fontId="29" fillId="0" borderId="6"/>
    <xf numFmtId="0" fontId="29" fillId="0" borderId="0"/>
    <xf numFmtId="0" fontId="15" fillId="0" borderId="0" applyNumberFormat="0" applyFill="0" applyBorder="0" applyAlignment="0" applyProtection="0"/>
    <xf numFmtId="0" fontId="14" fillId="0" borderId="0"/>
    <xf numFmtId="0" fontId="14" fillId="0" borderId="0"/>
    <xf numFmtId="0" fontId="6" fillId="3" borderId="0" applyNumberFormat="0" applyBorder="0" applyAlignment="0" applyProtection="0"/>
    <xf numFmtId="0" fontId="6" fillId="5"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32" borderId="0" applyNumberFormat="0" applyBorder="0" applyAlignment="0" applyProtection="0"/>
    <xf numFmtId="0" fontId="6" fillId="34" borderId="0" applyNumberFormat="0" applyBorder="0" applyAlignment="0" applyProtection="0"/>
    <xf numFmtId="0" fontId="31" fillId="11" borderId="1" applyNumberFormat="0" applyAlignment="0" applyProtection="0"/>
    <xf numFmtId="0" fontId="33" fillId="23" borderId="8" applyNumberFormat="0" applyAlignment="0" applyProtection="0"/>
    <xf numFmtId="0" fontId="10" fillId="23" borderId="1" applyNumberFormat="0" applyAlignment="0" applyProtection="0"/>
    <xf numFmtId="0" fontId="23" fillId="0" borderId="3" applyNumberFormat="0" applyFill="0" applyAlignment="0" applyProtection="0"/>
    <xf numFmtId="0" fontId="26" fillId="0" borderId="5" applyNumberFormat="0" applyFill="0" applyAlignment="0" applyProtection="0"/>
    <xf numFmtId="0" fontId="29" fillId="0" borderId="6" applyNumberFormat="0" applyFill="0" applyAlignment="0" applyProtection="0"/>
    <xf numFmtId="0" fontId="29" fillId="0" borderId="0" applyNumberFormat="0" applyFill="0" applyBorder="0" applyAlignment="0" applyProtection="0"/>
    <xf numFmtId="0" fontId="35" fillId="0" borderId="9" applyNumberFormat="0" applyFill="0" applyAlignment="0" applyProtection="0"/>
    <xf numFmtId="0" fontId="17" fillId="42" borderId="2" applyNumberFormat="0" applyAlignment="0" applyProtection="0"/>
    <xf numFmtId="0" fontId="45" fillId="0" borderId="0" applyNumberFormat="0" applyFill="0" applyBorder="0" applyAlignment="0" applyProtection="0"/>
    <xf numFmtId="0" fontId="39" fillId="44" borderId="0" applyNumberFormat="0" applyBorder="0" applyAlignment="0" applyProtection="0"/>
    <xf numFmtId="0" fontId="43" fillId="0" borderId="0"/>
    <xf numFmtId="0" fontId="1" fillId="0" borderId="0"/>
    <xf numFmtId="0" fontId="13" fillId="7" borderId="0" applyNumberFormat="0" applyBorder="0" applyAlignment="0" applyProtection="0"/>
    <xf numFmtId="0" fontId="20" fillId="0" borderId="0" applyNumberFormat="0" applyFill="0" applyBorder="0" applyAlignment="0" applyProtection="0"/>
    <xf numFmtId="0" fontId="1" fillId="45" borderId="11" applyNumberFormat="0" applyFont="0" applyAlignment="0" applyProtection="0"/>
    <xf numFmtId="0" fontId="38" fillId="0" borderId="10" applyNumberFormat="0" applyFill="0" applyAlignment="0" applyProtection="0"/>
    <xf numFmtId="0" fontId="3" fillId="0" borderId="0"/>
    <xf numFmtId="0" fontId="14" fillId="0" borderId="0" applyNumberFormat="0" applyFill="0" applyBorder="0" applyAlignment="0" applyProtection="0"/>
    <xf numFmtId="0" fontId="18" fillId="8" borderId="0" applyNumberFormat="0" applyBorder="0" applyAlignment="0" applyProtection="0"/>
    <xf numFmtId="0" fontId="1" fillId="0" borderId="0"/>
  </cellStyleXfs>
  <cellXfs count="64">
    <xf numFmtId="0" fontId="0" fillId="0" borderId="0" xfId="0"/>
    <xf numFmtId="0" fontId="2" fillId="0" borderId="0" xfId="238" applyFont="1" applyAlignment="1">
      <alignment horizontal="left" vertical="center" wrapText="1"/>
    </xf>
    <xf numFmtId="0" fontId="2" fillId="0" borderId="0" xfId="238" applyFont="1"/>
    <xf numFmtId="0" fontId="2" fillId="0" borderId="0" xfId="326" applyFont="1" applyAlignment="1">
      <alignment vertical="center"/>
    </xf>
    <xf numFmtId="2" fontId="2" fillId="0" borderId="0" xfId="238" applyNumberFormat="1" applyFont="1" applyAlignment="1">
      <alignment horizontal="left" vertical="center" wrapText="1"/>
    </xf>
    <xf numFmtId="0" fontId="61" fillId="0" borderId="0" xfId="238" applyFont="1"/>
    <xf numFmtId="0" fontId="5" fillId="0" borderId="0" xfId="238" applyFont="1" applyAlignment="1">
      <alignment horizontal="left" vertical="center" wrapText="1"/>
    </xf>
    <xf numFmtId="0" fontId="2" fillId="0" borderId="0" xfId="238" applyFont="1" applyAlignment="1">
      <alignment vertical="center" wrapText="1"/>
    </xf>
    <xf numFmtId="0" fontId="2" fillId="46" borderId="0" xfId="238" applyFont="1" applyFill="1"/>
    <xf numFmtId="0" fontId="51" fillId="0" borderId="0" xfId="0" applyFont="1"/>
    <xf numFmtId="0" fontId="50" fillId="0" borderId="0" xfId="0" applyFont="1" applyAlignment="1">
      <alignment vertical="top"/>
    </xf>
    <xf numFmtId="2" fontId="55" fillId="0" borderId="13" xfId="238" applyNumberFormat="1" applyFont="1" applyBorder="1" applyAlignment="1">
      <alignment horizontal="center" vertical="center" wrapText="1"/>
    </xf>
    <xf numFmtId="2" fontId="55" fillId="0" borderId="13" xfId="238" applyNumberFormat="1" applyFont="1" applyBorder="1" applyAlignment="1">
      <alignment horizontal="center" textRotation="90" wrapText="1"/>
    </xf>
    <xf numFmtId="49" fontId="51" fillId="0" borderId="13" xfId="238" applyNumberFormat="1" applyFont="1" applyBorder="1" applyAlignment="1">
      <alignment horizontal="center" vertical="center"/>
    </xf>
    <xf numFmtId="0" fontId="51" fillId="0" borderId="13" xfId="238" applyFont="1" applyBorder="1" applyAlignment="1">
      <alignment horizontal="center" vertical="center" wrapText="1"/>
    </xf>
    <xf numFmtId="2" fontId="51" fillId="0" borderId="13" xfId="238" applyNumberFormat="1" applyFont="1" applyBorder="1" applyAlignment="1">
      <alignment horizontal="center" vertical="center" wrapText="1"/>
    </xf>
    <xf numFmtId="1" fontId="51" fillId="0" borderId="13" xfId="238" applyNumberFormat="1" applyFont="1" applyBorder="1" applyAlignment="1">
      <alignment horizontal="center" vertical="center" wrapText="1"/>
    </xf>
    <xf numFmtId="2" fontId="51" fillId="0" borderId="13" xfId="238" applyNumberFormat="1" applyFont="1" applyBorder="1" applyAlignment="1">
      <alignment horizontal="left" vertical="center" wrapText="1"/>
    </xf>
    <xf numFmtId="49" fontId="51" fillId="0" borderId="13" xfId="238" applyNumberFormat="1" applyFont="1" applyBorder="1" applyAlignment="1">
      <alignment horizontal="center" vertical="center" wrapText="1"/>
    </xf>
    <xf numFmtId="0" fontId="51" fillId="0" borderId="0" xfId="238" applyFont="1"/>
    <xf numFmtId="49" fontId="51" fillId="0" borderId="0" xfId="326" applyNumberFormat="1" applyFont="1" applyAlignment="1">
      <alignment vertical="center"/>
    </xf>
    <xf numFmtId="0" fontId="51" fillId="0" borderId="0" xfId="326" applyFont="1" applyAlignment="1">
      <alignment horizontal="center" vertical="center"/>
    </xf>
    <xf numFmtId="0" fontId="52" fillId="0" borderId="0" xfId="0" applyFont="1" applyAlignment="1">
      <alignment vertical="top"/>
    </xf>
    <xf numFmtId="4" fontId="54" fillId="0" borderId="0" xfId="238" applyNumberFormat="1" applyFont="1" applyAlignment="1">
      <alignment horizontal="center" vertical="center" wrapText="1"/>
    </xf>
    <xf numFmtId="2" fontId="51" fillId="0" borderId="14" xfId="238" applyNumberFormat="1" applyFont="1" applyBorder="1" applyAlignment="1">
      <alignment horizontal="center" vertical="center" wrapText="1"/>
    </xf>
    <xf numFmtId="2" fontId="55" fillId="0" borderId="14" xfId="238" applyNumberFormat="1" applyFont="1" applyBorder="1" applyAlignment="1">
      <alignment horizontal="center" vertical="center" wrapText="1"/>
    </xf>
    <xf numFmtId="2" fontId="55" fillId="0" borderId="15" xfId="238" applyNumberFormat="1" applyFont="1" applyBorder="1" applyAlignment="1">
      <alignment horizontal="center" vertical="center" wrapText="1"/>
    </xf>
    <xf numFmtId="2" fontId="55" fillId="0" borderId="16" xfId="238" applyNumberFormat="1" applyFont="1" applyBorder="1" applyAlignment="1">
      <alignment horizontal="right" vertical="center" wrapText="1"/>
    </xf>
    <xf numFmtId="2" fontId="51" fillId="0" borderId="15" xfId="238" applyNumberFormat="1" applyFont="1" applyBorder="1" applyAlignment="1">
      <alignment horizontal="center" vertical="center" wrapText="1"/>
    </xf>
    <xf numFmtId="2" fontId="51" fillId="0" borderId="16" xfId="238" applyNumberFormat="1" applyFont="1" applyBorder="1" applyAlignment="1">
      <alignment horizontal="right" vertical="center" wrapText="1"/>
    </xf>
    <xf numFmtId="2" fontId="55" fillId="0" borderId="17" xfId="238" applyNumberFormat="1" applyFont="1" applyBorder="1" applyAlignment="1">
      <alignment vertical="center" wrapText="1"/>
    </xf>
    <xf numFmtId="49" fontId="51" fillId="0" borderId="0" xfId="238" applyNumberFormat="1" applyFont="1"/>
    <xf numFmtId="0" fontId="51" fillId="0" borderId="0" xfId="326" applyFont="1" applyAlignment="1">
      <alignment vertical="center" wrapText="1"/>
    </xf>
    <xf numFmtId="0" fontId="51" fillId="0" borderId="0" xfId="0" applyFont="1" applyAlignment="1">
      <alignment vertical="top"/>
    </xf>
    <xf numFmtId="2" fontId="54" fillId="0" borderId="0" xfId="238" applyNumberFormat="1" applyFont="1" applyAlignment="1">
      <alignment horizontal="right" vertical="center" wrapText="1"/>
    </xf>
    <xf numFmtId="2" fontId="55" fillId="0" borderId="0" xfId="238" applyNumberFormat="1" applyFont="1" applyAlignment="1">
      <alignment vertical="center" wrapText="1"/>
    </xf>
    <xf numFmtId="2" fontId="55" fillId="0" borderId="0" xfId="238" applyNumberFormat="1" applyFont="1" applyAlignment="1">
      <alignment horizontal="center" vertical="center" wrapText="1"/>
    </xf>
    <xf numFmtId="0" fontId="57" fillId="0" borderId="0" xfId="326" applyFont="1" applyAlignment="1">
      <alignment horizontal="center" vertical="center"/>
    </xf>
    <xf numFmtId="0" fontId="56" fillId="0" borderId="13" xfId="238" applyFont="1" applyBorder="1" applyAlignment="1">
      <alignment horizontal="left" vertical="center" wrapText="1"/>
    </xf>
    <xf numFmtId="0" fontId="50" fillId="0" borderId="0" xfId="0" applyFont="1" applyAlignment="1">
      <alignment horizontal="left" vertical="top"/>
    </xf>
    <xf numFmtId="2" fontId="59" fillId="0" borderId="0" xfId="0" applyNumberFormat="1" applyFont="1" applyAlignment="1">
      <alignment horizontal="left"/>
    </xf>
    <xf numFmtId="0" fontId="51" fillId="0" borderId="0" xfId="0" applyFont="1" applyAlignment="1">
      <alignment horizontal="left" vertical="top" wrapText="1"/>
    </xf>
    <xf numFmtId="0" fontId="62" fillId="0" borderId="0" xfId="0" applyFont="1"/>
    <xf numFmtId="2" fontId="55" fillId="0" borderId="13" xfId="238" applyNumberFormat="1" applyFont="1" applyBorder="1" applyAlignment="1">
      <alignment horizontal="center" vertical="center" wrapText="1"/>
    </xf>
    <xf numFmtId="0" fontId="64" fillId="0" borderId="0" xfId="326" applyFont="1" applyAlignment="1">
      <alignment horizontal="center" vertical="center" wrapText="1"/>
    </xf>
    <xf numFmtId="0" fontId="65" fillId="0" borderId="0" xfId="0" applyFont="1" applyAlignment="1">
      <alignment horizontal="center" vertical="center" wrapText="1"/>
    </xf>
    <xf numFmtId="0" fontId="63" fillId="0" borderId="0" xfId="369" applyFont="1" applyAlignment="1">
      <alignment horizontal="left" wrapText="1"/>
    </xf>
    <xf numFmtId="2" fontId="59" fillId="0" borderId="0" xfId="0" applyNumberFormat="1" applyFont="1" applyAlignment="1">
      <alignment horizontal="left"/>
    </xf>
    <xf numFmtId="2" fontId="54" fillId="0" borderId="18" xfId="238" applyNumberFormat="1" applyFont="1" applyBorder="1" applyAlignment="1">
      <alignment horizontal="right" vertical="center" wrapText="1"/>
    </xf>
    <xf numFmtId="2" fontId="54" fillId="0" borderId="17" xfId="238" applyNumberFormat="1" applyFont="1" applyBorder="1" applyAlignment="1">
      <alignment horizontal="right" vertical="center" wrapText="1"/>
    </xf>
    <xf numFmtId="2" fontId="54" fillId="0" borderId="19" xfId="238" applyNumberFormat="1" applyFont="1" applyBorder="1" applyAlignment="1">
      <alignment horizontal="right" vertical="center" wrapText="1"/>
    </xf>
    <xf numFmtId="2" fontId="51" fillId="0" borderId="0" xfId="238" applyNumberFormat="1" applyFont="1" applyAlignment="1">
      <alignment horizontal="right" vertical="center" wrapText="1"/>
    </xf>
    <xf numFmtId="0" fontId="50" fillId="0" borderId="0" xfId="0" applyFont="1" applyAlignment="1">
      <alignment horizontal="center" vertical="top"/>
    </xf>
    <xf numFmtId="49" fontId="55" fillId="0" borderId="13" xfId="238" applyNumberFormat="1" applyFont="1" applyBorder="1" applyAlignment="1">
      <alignment horizontal="center" vertical="center" textRotation="90" wrapText="1"/>
    </xf>
    <xf numFmtId="2" fontId="55" fillId="0" borderId="13" xfId="238" applyNumberFormat="1" applyFont="1" applyBorder="1" applyAlignment="1">
      <alignment horizontal="center" textRotation="90" wrapText="1"/>
    </xf>
    <xf numFmtId="2" fontId="55" fillId="0" borderId="20" xfId="238" applyNumberFormat="1" applyFont="1" applyBorder="1" applyAlignment="1">
      <alignment horizontal="right" vertical="center" wrapText="1"/>
    </xf>
    <xf numFmtId="2" fontId="55" fillId="0" borderId="21" xfId="238" applyNumberFormat="1" applyFont="1" applyBorder="1" applyAlignment="1">
      <alignment horizontal="right" vertical="center" wrapText="1"/>
    </xf>
    <xf numFmtId="2" fontId="55" fillId="0" borderId="22" xfId="238" applyNumberFormat="1" applyFont="1" applyBorder="1" applyAlignment="1">
      <alignment horizontal="right" vertical="center" wrapText="1"/>
    </xf>
    <xf numFmtId="2" fontId="55" fillId="0" borderId="16" xfId="238" applyNumberFormat="1" applyFont="1" applyBorder="1" applyAlignment="1">
      <alignment horizontal="right" vertical="center" wrapText="1"/>
    </xf>
    <xf numFmtId="2" fontId="55" fillId="0" borderId="23" xfId="238" applyNumberFormat="1" applyFont="1" applyBorder="1" applyAlignment="1">
      <alignment horizontal="right" vertical="center" wrapText="1"/>
    </xf>
    <xf numFmtId="2" fontId="55" fillId="0" borderId="15" xfId="238" applyNumberFormat="1" applyFont="1" applyBorder="1" applyAlignment="1">
      <alignment horizontal="right" vertical="center" wrapText="1"/>
    </xf>
    <xf numFmtId="0" fontId="66" fillId="0" borderId="0" xfId="0" applyFont="1" applyAlignment="1">
      <alignment vertical="top"/>
    </xf>
    <xf numFmtId="0" fontId="0" fillId="0" borderId="0" xfId="0" applyAlignment="1">
      <alignment wrapText="1"/>
    </xf>
    <xf numFmtId="0" fontId="64" fillId="0" borderId="0" xfId="0" applyFont="1" applyAlignment="1">
      <alignment horizontal="left" vertical="top"/>
    </xf>
  </cellXfs>
  <cellStyles count="370">
    <cellStyle name="1. izcēlums" xfId="1" xr:uid="{2F483C45-3DD5-4F6A-868E-37477D729CD3}"/>
    <cellStyle name="1. izcēlums 2" xfId="2" xr:uid="{F32D3D61-B282-46EA-AFCF-0150C2CF7A6D}"/>
    <cellStyle name="1. izcēlums 3" xfId="3" xr:uid="{A9C8A745-F6AF-462E-ACD2-3E8B319753A4}"/>
    <cellStyle name="2. izcēlums" xfId="4" xr:uid="{EDF53765-921F-4564-89BC-844ED64B702B}"/>
    <cellStyle name="2. izcēlums 2" xfId="5" xr:uid="{FA5D70A4-C7A0-48E2-8381-F976132A7D34}"/>
    <cellStyle name="2. izcēlums 3" xfId="6" xr:uid="{B597C07F-117F-4CA7-A079-C0F8A8E63D50}"/>
    <cellStyle name="20% - Accent1 2" xfId="7" xr:uid="{25CCF301-92A3-4336-B75B-3293BE8390B9}"/>
    <cellStyle name="20% - Accent1 2 2" xfId="8" xr:uid="{D491F4F1-2DF4-4B3D-8F9E-4CFF61382C7E}"/>
    <cellStyle name="20% - Accent1 3" xfId="9" xr:uid="{BC81798A-18DB-4489-A4B7-7EAE1BEAA1DA}"/>
    <cellStyle name="20% - Accent2 2" xfId="10" xr:uid="{8AC3257B-B3C1-47E5-80A9-D8EA464946C6}"/>
    <cellStyle name="20% - Accent2 2 2" xfId="11" xr:uid="{380F4740-F645-485E-B515-C8A336E864FD}"/>
    <cellStyle name="20% - Accent2 3" xfId="12" xr:uid="{BBD647E8-AFC3-493D-94C5-3708D66285A8}"/>
    <cellStyle name="20% - Accent3 2" xfId="13" xr:uid="{BA017E8A-769C-49BA-829E-D5D84B2751EF}"/>
    <cellStyle name="20% - Accent3 2 2" xfId="14" xr:uid="{86CFC46E-FA25-41C1-BDF1-4D84D04027FA}"/>
    <cellStyle name="20% - Accent3 3" xfId="15" xr:uid="{1D621F9C-022C-4195-9325-62EBDE05B791}"/>
    <cellStyle name="20% - Accent4 2" xfId="16" xr:uid="{CC059A78-744F-4F4A-A652-4809B9C6B15D}"/>
    <cellStyle name="20% - Accent4 2 2" xfId="17" xr:uid="{70D4FBB3-88C3-4568-BA6E-EB8488C56170}"/>
    <cellStyle name="20% - Accent4 3" xfId="18" xr:uid="{BABCD1C5-FBB4-45C1-8B8A-3D5963EB65EE}"/>
    <cellStyle name="20% - Accent5 2" xfId="19" xr:uid="{FE4A6249-D605-41EE-BD77-DCC7203B156D}"/>
    <cellStyle name="20% - Accent5 2 2" xfId="20" xr:uid="{1D652295-125C-45D5-8897-60EA3AA51CA0}"/>
    <cellStyle name="20% - Accent5 3" xfId="21" xr:uid="{2A21BF6D-8852-4B8F-9D39-0DF113E6D8DE}"/>
    <cellStyle name="20% - Accent6 2" xfId="22" xr:uid="{97CBA9FE-6EDD-4EB7-A88E-87E45F10ED09}"/>
    <cellStyle name="20% - Accent6 2 2" xfId="23" xr:uid="{B64AEDB1-7097-4C76-A03F-9D55BAB3DAC3}"/>
    <cellStyle name="20% - Accent6 3" xfId="24" xr:uid="{97321A70-63D8-42E6-8805-9EEDBB0636BC}"/>
    <cellStyle name="20% - Акцент1" xfId="25" xr:uid="{EAE220AD-A097-4D35-A3DB-222B8608EF71}"/>
    <cellStyle name="20% - Акцент2" xfId="26" xr:uid="{BB47555C-8A68-424D-B4DC-8F56ADF5CB51}"/>
    <cellStyle name="20% - Акцент3" xfId="27" xr:uid="{1D92F269-FA1B-4236-AEBC-55E7BAA5F064}"/>
    <cellStyle name="20% - Акцент4" xfId="28" xr:uid="{9408F322-A43D-4BE2-B03A-F71B6927D329}"/>
    <cellStyle name="20% - Акцент5" xfId="29" xr:uid="{1BB92798-B292-456D-8EFB-4C3209F55D5C}"/>
    <cellStyle name="20% - Акцент6" xfId="30" xr:uid="{72215F8E-F818-4B80-8B17-C3FD81704DF9}"/>
    <cellStyle name="20% no 1. izcēluma" xfId="31" xr:uid="{5503454F-FA3F-4603-B7EC-11C06607F3AC}"/>
    <cellStyle name="20% no 1. izcēluma 2" xfId="32" xr:uid="{AC3DDBC6-BCBD-4846-8DB1-8F3B8C3C7DD6}"/>
    <cellStyle name="20% no 1. izcēluma 3" xfId="33" xr:uid="{4E2946E6-45D4-4E5A-8FA2-734DB5CEF789}"/>
    <cellStyle name="20% no 2. izcēluma" xfId="34" xr:uid="{2710908A-824E-4A6E-91C8-94EC1C523C6B}"/>
    <cellStyle name="20% no 2. izcēluma 2" xfId="35" xr:uid="{F6F5FCF9-12FA-4A5E-BCAF-9BF49E911DA5}"/>
    <cellStyle name="20% no 2. izcēluma 3" xfId="36" xr:uid="{25B226D8-5BB7-4A5C-9FC8-D7707DAA3D9D}"/>
    <cellStyle name="20% no 3. izcēluma" xfId="37" xr:uid="{D8DAAE01-4740-484D-AC9D-9DDF7464E471}"/>
    <cellStyle name="20% no 3. izcēluma 2" xfId="38" xr:uid="{229C5D40-F855-46DA-A6E3-F563A412910F}"/>
    <cellStyle name="20% no 3. izcēluma 3" xfId="39" xr:uid="{9004E465-4EFC-4F52-A168-6FCE5418318E}"/>
    <cellStyle name="20% no 4. izcēluma" xfId="40" xr:uid="{5579F223-4E40-4922-A44D-6AF96097C992}"/>
    <cellStyle name="20% no 4. izcēluma 2" xfId="41" xr:uid="{94C80C05-4756-49A3-B578-0600EFD5F202}"/>
    <cellStyle name="20% no 4. izcēluma 3" xfId="42" xr:uid="{29C22842-8CB6-475E-A37A-62490FA595F2}"/>
    <cellStyle name="20% no 5. izcēluma" xfId="43" xr:uid="{D06DA6A0-F5FD-47FF-8BAF-A412C04C920C}"/>
    <cellStyle name="20% no 5. izcēluma 2" xfId="44" xr:uid="{0F8F56C3-0708-4C3C-A528-195EF256023A}"/>
    <cellStyle name="20% no 5. izcēluma 3" xfId="45" xr:uid="{D33613FF-7AFF-44D5-AD66-A826E5BC71F4}"/>
    <cellStyle name="20% no 6. izcēluma" xfId="46" xr:uid="{948D4C3F-9E37-46C2-8E06-3476A2BF9AC7}"/>
    <cellStyle name="20% no 6. izcēluma 2" xfId="47" xr:uid="{E8C39AA4-9031-4780-8D18-C9C16CCE5938}"/>
    <cellStyle name="20% no 6. izcēluma 3" xfId="48" xr:uid="{AAF3614E-E552-4764-ADA1-26144A7DA347}"/>
    <cellStyle name="3. izcēlums " xfId="49" xr:uid="{88AC4344-1B08-4BB0-8BA2-05C71A8B8A41}"/>
    <cellStyle name="3. izcēlums  2" xfId="50" xr:uid="{E42EABA1-FE46-4FC3-B085-350E0C6521EF}"/>
    <cellStyle name="3. izcēlums  3" xfId="51" xr:uid="{898FA2D4-4F1B-4346-BD27-A8684C4D0B5A}"/>
    <cellStyle name="4. izcēlums" xfId="52" xr:uid="{5B623D14-A98D-4049-9F39-DAE8DE5C878D}"/>
    <cellStyle name="4. izcēlums 2" xfId="53" xr:uid="{D6085091-EB91-433F-A684-835E1D518A30}"/>
    <cellStyle name="4. izcēlums 3" xfId="54" xr:uid="{BEC32D35-D80E-4387-A905-7D131C700A82}"/>
    <cellStyle name="40% - Accent1 2" xfId="55" xr:uid="{BEB500FA-2041-42C6-8852-9C9F21116FE0}"/>
    <cellStyle name="40% - Accent1 2 2" xfId="56" xr:uid="{75962A15-9181-459C-B559-1D884D8F58ED}"/>
    <cellStyle name="40% - Accent1 3" xfId="57" xr:uid="{25730A56-1C87-496A-A0E6-3CAF00F0474E}"/>
    <cellStyle name="40% - Accent2 2" xfId="58" xr:uid="{5A99D622-2778-4FA2-A90F-AB2FBEAE2BE5}"/>
    <cellStyle name="40% - Accent2 2 2" xfId="59" xr:uid="{E77C018C-783D-4E69-85F9-235AB74F5AF7}"/>
    <cellStyle name="40% - Accent2 3" xfId="60" xr:uid="{EA986005-73DE-4F01-956D-B92074E81360}"/>
    <cellStyle name="40% - Accent3 2" xfId="61" xr:uid="{B007207C-D168-4ADA-81C2-780ADB80D0AC}"/>
    <cellStyle name="40% - Accent3 2 2" xfId="62" xr:uid="{C52A6324-8472-4A63-9176-993C3A0B82DF}"/>
    <cellStyle name="40% - Accent3 3" xfId="63" xr:uid="{8475CE63-6ACA-453E-9D32-FED78D53AB04}"/>
    <cellStyle name="40% - Accent4 2" xfId="64" xr:uid="{9F459776-84EC-46C1-A6EF-AE525DF0A6EC}"/>
    <cellStyle name="40% - Accent4 2 2" xfId="65" xr:uid="{7961C05D-A1E6-413E-9D24-6D4BF005A2BC}"/>
    <cellStyle name="40% - Accent4 3" xfId="66" xr:uid="{D1484616-FD47-49AC-8D80-5254A92AF8AA}"/>
    <cellStyle name="40% - Accent5 2" xfId="67" xr:uid="{21FCB182-B5D3-4885-AE05-ECB5E3209596}"/>
    <cellStyle name="40% - Accent5 2 2" xfId="68" xr:uid="{4C2EA111-93C1-4921-A3D1-730DA07EB3FC}"/>
    <cellStyle name="40% - Accent5 3" xfId="69" xr:uid="{44AE9F4F-267D-4558-ACCA-7D5DBF16193F}"/>
    <cellStyle name="40% - Accent6 2" xfId="70" xr:uid="{0E97AAAD-9C0A-44A7-A485-D157634E5C1F}"/>
    <cellStyle name="40% - Accent6 2 2" xfId="71" xr:uid="{70847843-5333-4A65-8852-FDB03234FA43}"/>
    <cellStyle name="40% - Accent6 3" xfId="72" xr:uid="{A3F3C00B-8A85-47AE-8AFA-3698C903276B}"/>
    <cellStyle name="40% - Акцент1" xfId="73" xr:uid="{A568276E-E401-42B7-A252-E47C9D713D76}"/>
    <cellStyle name="40% - Акцент2" xfId="74" xr:uid="{E0435D27-BB1E-4D8E-B1AB-ECC05DB57A0A}"/>
    <cellStyle name="40% - Акцент3" xfId="75" xr:uid="{DA9DEFF0-CE32-4FED-9A40-8CC4C626B5F9}"/>
    <cellStyle name="40% - Акцент4" xfId="76" xr:uid="{EBA8B548-15E1-43E7-8E6D-926A7A7453A4}"/>
    <cellStyle name="40% - Акцент5" xfId="77" xr:uid="{125977EC-F2A2-49C3-BF7D-479E3A9C6D4A}"/>
    <cellStyle name="40% - Акцент6" xfId="78" xr:uid="{92A8B51C-65E8-4D45-9A42-AF6D58D529DF}"/>
    <cellStyle name="40% no 1. izcēluma" xfId="79" xr:uid="{FEF135F3-950B-43AE-BA99-94D4D750E1C7}"/>
    <cellStyle name="40% no 1. izcēluma 2" xfId="80" xr:uid="{BE4757A6-7A39-467C-83BB-73EC46270D64}"/>
    <cellStyle name="40% no 1. izcēluma 3" xfId="81" xr:uid="{C7BBBFA3-E39C-4E9B-ACFF-1D66F3EE4A46}"/>
    <cellStyle name="40% no 2. izcēluma" xfId="82" xr:uid="{96141177-ADFC-4CAE-9009-741D3776F971}"/>
    <cellStyle name="40% no 2. izcēluma 2" xfId="83" xr:uid="{7A97B6E9-EA3E-4AB1-A98E-0F7359457F8E}"/>
    <cellStyle name="40% no 2. izcēluma 3" xfId="84" xr:uid="{7F70D364-EE6C-4888-A28D-82D906AC0D64}"/>
    <cellStyle name="40% no 3. izcēluma" xfId="85" xr:uid="{DE196160-9A51-4A1C-863C-31E7F1B0E645}"/>
    <cellStyle name="40% no 3. izcēluma 2" xfId="86" xr:uid="{4C3D2537-58A1-4859-83D1-D5281EEF6EB8}"/>
    <cellStyle name="40% no 3. izcēluma 3" xfId="87" xr:uid="{A678C375-9BE3-4557-96D8-CEA5202C0CA7}"/>
    <cellStyle name="40% no 4. izcēluma" xfId="88" xr:uid="{D303F550-896C-445D-99E2-9D70E871826A}"/>
    <cellStyle name="40% no 4. izcēluma 2" xfId="89" xr:uid="{7298A207-945E-4578-845C-A7893C48A7BF}"/>
    <cellStyle name="40% no 4. izcēluma 3" xfId="90" xr:uid="{420FF5DF-AB06-404E-B407-35D93CCC148B}"/>
    <cellStyle name="40% no 5. izcēluma" xfId="91" xr:uid="{5C16F090-0075-49A1-976F-0D0BADD3DF90}"/>
    <cellStyle name="40% no 5. izcēluma 2" xfId="92" xr:uid="{A266275B-84E8-435A-9644-348405E89B5F}"/>
    <cellStyle name="40% no 5. izcēluma 3" xfId="93" xr:uid="{BCE71C5D-7FFA-4EB1-B98F-44D56250ED7F}"/>
    <cellStyle name="40% no 6. izcēluma" xfId="94" xr:uid="{35655D7C-649B-4FC3-912E-9484E620D87E}"/>
    <cellStyle name="40% no 6. izcēluma 2" xfId="95" xr:uid="{C2B1BD5F-69CF-46C8-AC2E-162ECED9FEE8}"/>
    <cellStyle name="40% no 6. izcēluma 3" xfId="96" xr:uid="{24CB2973-53DA-45D9-93D4-ED26D69749C4}"/>
    <cellStyle name="5. izcēlums" xfId="97" xr:uid="{F99B0A9B-43BF-45BF-B641-F45F5BC6652D}"/>
    <cellStyle name="5. izcēlums 2" xfId="98" xr:uid="{0EC4E0AC-6335-4719-ACD5-36D906A4A19C}"/>
    <cellStyle name="5. izcēlums 3" xfId="99" xr:uid="{3D19B633-59FD-4D7A-8135-87006F73B191}"/>
    <cellStyle name="6. izcēlums" xfId="100" xr:uid="{7F19174F-DC26-44E9-830A-3B74B46B5655}"/>
    <cellStyle name="6. izcēlums 2" xfId="101" xr:uid="{31667898-5A0A-451F-9D2E-8BEEFA21265A}"/>
    <cellStyle name="6. izcēlums 3" xfId="102" xr:uid="{61CF7D57-83D7-4BFB-A055-01218B982610}"/>
    <cellStyle name="60% - Accent1 2" xfId="103" xr:uid="{64E2B87D-09C9-4C60-8FE8-9FE839686250}"/>
    <cellStyle name="60% - Accent1 2 2" xfId="104" xr:uid="{0DA83C21-2AB4-4DF7-B2BB-9ED3C1C19B56}"/>
    <cellStyle name="60% - Accent1 3" xfId="105" xr:uid="{6AADC010-B0DA-432C-935B-BB73F263D7C4}"/>
    <cellStyle name="60% - Accent2 2" xfId="106" xr:uid="{1D03BB87-DA43-4117-9E81-4239DFFB692C}"/>
    <cellStyle name="60% - Accent2 2 2" xfId="107" xr:uid="{722D3D9C-3E80-4164-972A-A34E0DE8D13A}"/>
    <cellStyle name="60% - Accent2 3" xfId="108" xr:uid="{8D72DDE2-6F8C-44C3-A724-89AE732E4499}"/>
    <cellStyle name="60% - Accent3 2" xfId="109" xr:uid="{FB797692-E80D-4E15-BF95-C0320F9638A5}"/>
    <cellStyle name="60% - Accent3 2 2" xfId="110" xr:uid="{47BF8A82-B772-495B-9597-B81D2F7F25B5}"/>
    <cellStyle name="60% - Accent3 3" xfId="111" xr:uid="{3E4275AF-EDD2-4CDF-8F81-6D532EF52F30}"/>
    <cellStyle name="60% - Accent4 2" xfId="112" xr:uid="{B2BDFCE0-C162-40CE-A1A4-A5F4AEB8FD3A}"/>
    <cellStyle name="60% - Accent4 2 2" xfId="113" xr:uid="{0C33915C-1645-4C1A-8ABA-D63F2BF00188}"/>
    <cellStyle name="60% - Accent4 3" xfId="114" xr:uid="{0EB51B27-CE5C-494C-A5F0-46F45CE57785}"/>
    <cellStyle name="60% - Accent5 2" xfId="115" xr:uid="{61A8ECC1-4A17-47CC-807C-BFD5D1AAEBF6}"/>
    <cellStyle name="60% - Accent5 2 2" xfId="116" xr:uid="{4F27A309-32DE-491A-8555-C2A94A852E47}"/>
    <cellStyle name="60% - Accent5 3" xfId="117" xr:uid="{552F7807-8032-4BE5-85FA-43A883723B4B}"/>
    <cellStyle name="60% - Accent6 2" xfId="118" xr:uid="{87B96548-C569-4A25-8667-FF2EAEE97751}"/>
    <cellStyle name="60% - Accent6 2 2" xfId="119" xr:uid="{CC6A6F86-16C5-4A17-BC93-3E4867B30E0D}"/>
    <cellStyle name="60% - Accent6 3" xfId="120" xr:uid="{367FA0DF-9C0D-4E85-A1A6-2B82BF11B5F9}"/>
    <cellStyle name="60% - Акцент1" xfId="121" xr:uid="{59F4E1DC-A25A-44CF-8F6B-647BD26E639F}"/>
    <cellStyle name="60% - Акцент2" xfId="122" xr:uid="{3292ADD5-DD13-41D5-92C8-24CA9C335C8E}"/>
    <cellStyle name="60% - Акцент3" xfId="123" xr:uid="{35B34802-2D67-42F1-96B2-63DE1D5353A9}"/>
    <cellStyle name="60% - Акцент4" xfId="124" xr:uid="{C96AB7C6-7AC1-4A8D-8B61-3E1D6717478B}"/>
    <cellStyle name="60% - Акцент5" xfId="125" xr:uid="{463AC4D8-38D2-43FE-9B99-9E60B7827E37}"/>
    <cellStyle name="60% - Акцент6" xfId="126" xr:uid="{8454E6E0-3A4E-4979-8A30-EAA4E8C9775B}"/>
    <cellStyle name="60% no 1. izcēluma" xfId="127" xr:uid="{3D72B623-0468-4BF1-AE12-000914635B6C}"/>
    <cellStyle name="60% no 1. izcēluma 2" xfId="128" xr:uid="{F77D67B8-A4D3-4CFD-8B2D-90F03E8118AC}"/>
    <cellStyle name="60% no 1. izcēluma 3" xfId="129" xr:uid="{4AB7137A-9C67-4316-8CF1-CCFB24A2EE0B}"/>
    <cellStyle name="60% no 2. izcēluma" xfId="130" xr:uid="{4088D22D-B24E-4D02-A06C-CE2CB82461CB}"/>
    <cellStyle name="60% no 2. izcēluma 2" xfId="131" xr:uid="{FB52DA0C-4BB4-44E7-A359-A3B1F2844CB4}"/>
    <cellStyle name="60% no 2. izcēluma 3" xfId="132" xr:uid="{7378D3D8-C409-4F11-A304-57BDD617ECB0}"/>
    <cellStyle name="60% no 3. izcēluma" xfId="133" xr:uid="{D6A04132-E173-425A-AFCF-7231F0EED769}"/>
    <cellStyle name="60% no 3. izcēluma 2" xfId="134" xr:uid="{051A3ED9-8C4C-4E35-8F50-4E7980748E79}"/>
    <cellStyle name="60% no 3. izcēluma 3" xfId="135" xr:uid="{94EA339B-BE15-48FE-96DD-4EC8E6BDA049}"/>
    <cellStyle name="60% no 4. izcēluma" xfId="136" xr:uid="{20E9C66B-C7D5-41C2-B248-6558A189F426}"/>
    <cellStyle name="60% no 4. izcēluma 2" xfId="137" xr:uid="{49AD5A1C-DA92-4638-9773-9A037F1C0D6B}"/>
    <cellStyle name="60% no 4. izcēluma 3" xfId="138" xr:uid="{003A0634-2023-47E8-9697-D3C0062A08EA}"/>
    <cellStyle name="60% no 5. izcēluma" xfId="139" xr:uid="{84A2FA3A-E992-4C46-AEDD-7CC429F6E693}"/>
    <cellStyle name="60% no 5. izcēluma 2" xfId="140" xr:uid="{373CEEEC-0837-42FF-B38A-1E3E28CF876B}"/>
    <cellStyle name="60% no 5. izcēluma 3" xfId="141" xr:uid="{22A41F88-386A-4B00-864E-CE833DBEA1C4}"/>
    <cellStyle name="60% no 6. izcēluma" xfId="142" xr:uid="{867FC897-27A3-4BD1-871E-1A32EB22F090}"/>
    <cellStyle name="60% no 6. izcēluma 2" xfId="143" xr:uid="{CE5E898B-7D94-44F8-B033-2DF5435CBCEC}"/>
    <cellStyle name="60% no 6. izcēluma 3" xfId="144" xr:uid="{79D3ABE9-CD17-4503-B0B7-D2E6E797FD98}"/>
    <cellStyle name="Accent1 2" xfId="145" xr:uid="{0369EB42-AE35-4DC4-828F-A37CCEDA8CD9}"/>
    <cellStyle name="Accent1 2 2" xfId="146" xr:uid="{B9CEE73A-1671-4EB4-BF35-F55F05EC188C}"/>
    <cellStyle name="Accent1 3" xfId="147" xr:uid="{12D42499-AD00-47C3-A167-2A0E99431959}"/>
    <cellStyle name="Accent2 2" xfId="148" xr:uid="{6DA50C21-1F8D-4A4D-BD00-82E4ADEDBD18}"/>
    <cellStyle name="Accent2 2 2" xfId="149" xr:uid="{C35F2B5B-6F65-43A4-A5EF-F078C54D43B0}"/>
    <cellStyle name="Accent2 3" xfId="150" xr:uid="{5547A2EB-7279-4EA3-8E80-675228CFCD23}"/>
    <cellStyle name="Accent3 2" xfId="151" xr:uid="{DD683A58-2778-4CEE-9619-3CF16495C133}"/>
    <cellStyle name="Accent3 2 2" xfId="152" xr:uid="{D5D0A9CE-6389-4894-B8ED-B223B371D2A4}"/>
    <cellStyle name="Accent3 3" xfId="153" xr:uid="{7AD3CE98-A0C9-4474-816E-BD490217A47A}"/>
    <cellStyle name="Accent4 2" xfId="154" xr:uid="{7A7D3D6B-73E6-4BE9-9D4A-BD6209BCE47F}"/>
    <cellStyle name="Accent4 2 2" xfId="155" xr:uid="{B8CEF060-D2AB-43E5-B846-5BD98C0967C3}"/>
    <cellStyle name="Accent4 3" xfId="156" xr:uid="{210AF726-7D1A-48A7-B705-6C6A668F9C10}"/>
    <cellStyle name="Accent5 2" xfId="157" xr:uid="{63BB74B7-4B45-4F12-BF4F-8B3C1C83F269}"/>
    <cellStyle name="Accent5 2 2" xfId="158" xr:uid="{92C9B6F6-BA48-46BE-AE85-09C308C8AD71}"/>
    <cellStyle name="Accent5 3" xfId="159" xr:uid="{2B18BE0C-30CE-4F0D-85B1-6E4F87EB1B13}"/>
    <cellStyle name="Accent6 2" xfId="160" xr:uid="{D0674146-EE35-4C6C-9C5B-96C0289B18E2}"/>
    <cellStyle name="Accent6 2 2" xfId="161" xr:uid="{D0588CC3-1E0A-457C-AF27-4CA87824EEB0}"/>
    <cellStyle name="Accent6 3" xfId="162" xr:uid="{4F3EF8B9-58ED-4A05-9B99-C1F5C3964B5F}"/>
    <cellStyle name="Aprēķināšana" xfId="163" xr:uid="{26D57EDD-3175-4D59-BC46-C94E761B827E}"/>
    <cellStyle name="Aprēķināšana 2" xfId="164" xr:uid="{61A011F8-708C-43B7-9E30-00D3656255B0}"/>
    <cellStyle name="Aprēķināšana 3" xfId="165" xr:uid="{3F92E670-798E-48FF-8553-49FB8DE2FABC}"/>
    <cellStyle name="Atdalītāji 2" xfId="166" xr:uid="{86FFE9A2-FE80-4D8E-92F1-841A019F953E}"/>
    <cellStyle name="Atdalītāji_REM" xfId="167" xr:uid="{3AFB02B6-DDB3-4E12-9704-BE6D9C89AB97}"/>
    <cellStyle name="Bad 2" xfId="168" xr:uid="{9C183423-9A88-4CB0-82FB-8620F2DE8A64}"/>
    <cellStyle name="Bad 2 2" xfId="169" xr:uid="{D870FE76-C27F-4E5C-9ACC-E54443680B77}"/>
    <cellStyle name="Bad 3" xfId="170" xr:uid="{F9659F4A-648B-424F-B4B1-5B393C0EF8CB}"/>
    <cellStyle name="Brīdinājuma teksts" xfId="171" xr:uid="{DD05138C-3C29-4094-9AD9-A91A1CD158B7}"/>
    <cellStyle name="Brīdinājuma teksts 2" xfId="172" xr:uid="{25D27D2D-7C5F-4677-8442-16873175B98F}"/>
    <cellStyle name="Brīdinājuma teksts 3" xfId="173" xr:uid="{3C88D746-87A9-48EE-ACDB-50F48CEA8F73}"/>
    <cellStyle name="Calculation 2" xfId="174" xr:uid="{BC077E73-02B5-4018-9B71-101DDDD071BB}"/>
    <cellStyle name="Calculation 2 2" xfId="175" xr:uid="{5F72DCF9-6F1D-4124-80F0-EEB80E06D757}"/>
    <cellStyle name="Calculation 3" xfId="176" xr:uid="{456D83E9-ACAD-43F3-929B-84DB02D348F6}"/>
    <cellStyle name="Check Cell 2" xfId="177" xr:uid="{4E65E1E9-97A3-4F8C-9A65-2DDBD90B071A}"/>
    <cellStyle name="Check Cell 2 2" xfId="178" xr:uid="{C4617BDE-1C60-413D-80A5-B8CE48402115}"/>
    <cellStyle name="Check Cell 3" xfId="179" xr:uid="{3FE48CDB-FB2C-4F90-92B0-95DBE7EC8225}"/>
    <cellStyle name="Comma 2" xfId="180" xr:uid="{87EAD572-874F-460D-A886-4CF18AF492B4}"/>
    <cellStyle name="Comma 2 2" xfId="181" xr:uid="{38FB0BED-9E34-4C14-B86A-8076B96D2C0F}"/>
    <cellStyle name="Comma 3" xfId="182" xr:uid="{838C377C-6C57-4952-BFAB-C69D55C83386}"/>
    <cellStyle name="Comma 3 2" xfId="183" xr:uid="{D708F5F9-9EA5-4C8A-A61E-8E0D34ADEEF1}"/>
    <cellStyle name="Comma 4" xfId="184" xr:uid="{20BFA1C7-66B4-4D0E-8636-5D442978800E}"/>
    <cellStyle name="Comma 4 2" xfId="185" xr:uid="{B734FEFD-F5AC-4864-912E-1774194F6B97}"/>
    <cellStyle name="Comma 4 3" xfId="186" xr:uid="{FDC0E5AD-A5A9-411B-A513-E9E238DCAA43}"/>
    <cellStyle name="Comma 5" xfId="187" xr:uid="{3AE27F73-5CD6-45FA-8A57-2674D2FF4E5D}"/>
    <cellStyle name="Comma 5 2" xfId="188" xr:uid="{A145AA94-D586-4371-A5EC-AF471A2254B0}"/>
    <cellStyle name="Comma 5_RD EL 5 izgl.iest." xfId="189" xr:uid="{EB368518-FA24-468A-BD1C-E0BD85888674}"/>
    <cellStyle name="Comma 6" xfId="190" xr:uid="{B6C22583-CE7A-4DE4-BA9C-1E58A43BCF6A}"/>
    <cellStyle name="Comma 7" xfId="191" xr:uid="{1A1C41E3-8C21-4099-8550-E7F02439C00C}"/>
    <cellStyle name="Comma 8" xfId="192" xr:uid="{1AAE8518-E56F-441A-8AA5-7540A60B30DB}"/>
    <cellStyle name="Excel Built-in Normal" xfId="193" xr:uid="{3BB235B5-0F20-45BB-9F79-439F798BF1E8}"/>
    <cellStyle name="Excel_BuiltIn_Good" xfId="194" xr:uid="{F6336472-F5DA-4173-8708-44566E6430DD}"/>
    <cellStyle name="Explanatory Text 2" xfId="195" xr:uid="{98AA5EC6-DA17-4658-9C10-4287A6BA9899}"/>
    <cellStyle name="Explanatory Text 2 2" xfId="196" xr:uid="{DB94E5E5-EBBA-4D99-A059-6BF6112A6986}"/>
    <cellStyle name="Explanatory Text 3" xfId="197" xr:uid="{C19D5952-8543-4C83-B070-3F2F4073EC4D}"/>
    <cellStyle name="Good 2" xfId="198" xr:uid="{D25C2DB2-2254-4BA3-AC30-278CD3BAEDC2}"/>
    <cellStyle name="Good 2 2" xfId="199" xr:uid="{29F8A4FA-2BCC-4B32-9DD2-CACFCA2FB055}"/>
    <cellStyle name="Good 3" xfId="200" xr:uid="{229C1FE1-F8E8-42C2-8490-A788D2A5420C}"/>
    <cellStyle name="Heading 1 2" xfId="201" xr:uid="{80AF343A-C301-44C7-BE44-3EDBB0689F41}"/>
    <cellStyle name="Heading 1 2 2" xfId="202" xr:uid="{B3992FBA-570B-44B8-84FF-12694DA064FB}"/>
    <cellStyle name="Heading 1 3" xfId="203" xr:uid="{D05EF4A8-EEEF-4CF2-A5A8-2DEA1119DC16}"/>
    <cellStyle name="Heading 2 2" xfId="204" xr:uid="{B4003661-C1BE-47F8-BBC8-AAAF3EAF51AF}"/>
    <cellStyle name="Heading 2 2 2" xfId="205" xr:uid="{B8475166-2D76-4CED-BC3E-4D7B51713AA2}"/>
    <cellStyle name="Heading 2 3" xfId="206" xr:uid="{4A29DF30-6F3B-45A6-A56A-87D1A227A8A6}"/>
    <cellStyle name="Heading 3 2" xfId="207" xr:uid="{7DB059C0-93FB-4D04-88E7-24E5D962CE46}"/>
    <cellStyle name="Heading 3 2 2" xfId="208" xr:uid="{B24C0F75-CF63-44DF-9D1C-FBE337B15314}"/>
    <cellStyle name="Heading 3 3" xfId="209" xr:uid="{DA675695-9BAD-456E-9B34-144299E4AB02}"/>
    <cellStyle name="Heading 4 2" xfId="210" xr:uid="{57BFC858-73B8-4A78-93C8-B043AB30AFF8}"/>
    <cellStyle name="Heading 4 2 2" xfId="211" xr:uid="{150587BB-6519-4774-BB98-974F3E5C1578}"/>
    <cellStyle name="Heading 4 3" xfId="212" xr:uid="{65D824F5-0D60-47BA-8B5B-C9423FA52299}"/>
    <cellStyle name="Ievade" xfId="213" xr:uid="{EB483934-581D-4765-904C-B15DB089C3C3}"/>
    <cellStyle name="Ievade 2" xfId="214" xr:uid="{45C1DD27-8B36-4379-8C87-9D6AEAC7E9F4}"/>
    <cellStyle name="Ievade 3" xfId="215" xr:uid="{9BDC2DD0-8F2D-4A6F-B222-FD10EA0AF02F}"/>
    <cellStyle name="Input 2" xfId="216" xr:uid="{15AFC65B-4011-4BEA-854A-60073F658C24}"/>
    <cellStyle name="Input 2 2" xfId="217" xr:uid="{6831EDF0-2F9C-4592-87CD-7827EC374387}"/>
    <cellStyle name="Input 3" xfId="218" xr:uid="{B6940FDB-DE00-4697-AA20-093DC1BE2D55}"/>
    <cellStyle name="Izvade" xfId="219" xr:uid="{76BCAEAB-4644-4074-9E19-B4F4D89A23C2}"/>
    <cellStyle name="Izvade 2" xfId="220" xr:uid="{E1937A38-EC2C-41D5-BD45-03BA460E3D55}"/>
    <cellStyle name="Izvade 3" xfId="221" xr:uid="{A0215C56-0F4B-4D78-9E25-2C4818870E0C}"/>
    <cellStyle name="Komats 2" xfId="222" xr:uid="{DC6B7462-EF57-46A1-B014-7657955DCCEE}"/>
    <cellStyle name="Komats 3" xfId="223" xr:uid="{D08396F9-FE79-4619-B8EE-BBC48A6E5AF2}"/>
    <cellStyle name="Kopsumma" xfId="224" xr:uid="{466641FC-A61A-4E86-B101-61EE5BB20B1B}"/>
    <cellStyle name="Kopsumma 2" xfId="225" xr:uid="{38647A1C-C633-4056-8039-AA046FD1EAEF}"/>
    <cellStyle name="Kopsumma 3" xfId="226" xr:uid="{95E112A7-99B3-4FA3-AF4E-711AF98ADCEF}"/>
    <cellStyle name="Labs 2" xfId="227" xr:uid="{57F30C94-FABA-4557-9C3F-85E0FE6EAD59}"/>
    <cellStyle name="Linked Cell 2" xfId="228" xr:uid="{099514ED-FBDD-4B01-BFA9-345B9B74F6D2}"/>
    <cellStyle name="Linked Cell 2 2" xfId="229" xr:uid="{AE983514-5F2F-41CF-B603-06BF8AD6E0CB}"/>
    <cellStyle name="Linked Cell 3" xfId="230" xr:uid="{F0876AA2-9361-47B7-AFB1-64377C3CD4B3}"/>
    <cellStyle name="Neitrāls" xfId="231" xr:uid="{5544D3AA-ECE8-45F8-9353-56F923AA425A}"/>
    <cellStyle name="Neitrāls 2" xfId="232" xr:uid="{7EF87033-4171-4FE5-A54B-3575D0BA1F97}"/>
    <cellStyle name="Neitrāls 3" xfId="233" xr:uid="{B1B7F6B3-45E1-4102-8CA4-8124B8CA212D}"/>
    <cellStyle name="Neutral 2" xfId="234" xr:uid="{8123F0C6-69F4-4E07-97D0-C958A0AE80C3}"/>
    <cellStyle name="Neutral 2 2" xfId="235" xr:uid="{BD929DB1-3379-4D11-9CDA-59B84D340AA9}"/>
    <cellStyle name="Neutral 3" xfId="236" xr:uid="{DD011A83-01D6-43C4-A5EE-09D40ED1BBCA}"/>
    <cellStyle name="Normal 10" xfId="237" xr:uid="{468A8E7D-597D-4357-9270-8282FC955FD8}"/>
    <cellStyle name="Normal 10 16" xfId="238" xr:uid="{C4344832-61E3-4758-8372-0A63C44E7CC3}"/>
    <cellStyle name="Normal 10 2" xfId="239" xr:uid="{CCA757B5-917E-4D5A-BBC9-EE1F6ADA7967}"/>
    <cellStyle name="Normal 10 3" xfId="240" xr:uid="{661534A4-2892-4C0B-94DD-7C8CA29A6628}"/>
    <cellStyle name="Normal 11" xfId="241" xr:uid="{4E83BB5E-8B57-418B-8ECB-16CD1DCD3A17}"/>
    <cellStyle name="Normal 11 2" xfId="242" xr:uid="{B834AD8A-5FA0-4A4C-A1E5-ABA54EBC34C6}"/>
    <cellStyle name="Normal 12" xfId="243" xr:uid="{025869AF-028B-4EF2-9196-F73CB5BE2A8A}"/>
    <cellStyle name="Normal 12 2" xfId="244" xr:uid="{0F976318-DAB1-4D3D-AFA8-BF002C453F27}"/>
    <cellStyle name="Normal 12 4" xfId="245" xr:uid="{B086DDEA-3518-4292-9A9C-294A7F01C5CA}"/>
    <cellStyle name="Normal 13" xfId="246" xr:uid="{5C7C1BEB-D134-4F52-A775-ED39846F52B7}"/>
    <cellStyle name="Normal 13 2" xfId="247" xr:uid="{8CAD2C54-8033-491F-A34E-568FFA35C4B1}"/>
    <cellStyle name="Normal 14" xfId="248" xr:uid="{1947B95A-402C-4DF9-B668-43015A62D61F}"/>
    <cellStyle name="Normal 14 10" xfId="249" xr:uid="{09324F58-8066-423F-8739-C75F92A4274A}"/>
    <cellStyle name="Normal 14 2" xfId="250" xr:uid="{72A94386-DB72-487A-94A4-ECAFC7DDEF16}"/>
    <cellStyle name="Normal 15" xfId="251" xr:uid="{B1FB228B-265C-415E-B3A2-A2A71444F3DE}"/>
    <cellStyle name="Normal 16" xfId="252" xr:uid="{F3B3649A-5E93-4303-881A-BD3A108DA2B5}"/>
    <cellStyle name="Normal 16 2" xfId="253" xr:uid="{416612D1-4FF0-4D8D-A16A-20D547662879}"/>
    <cellStyle name="Normal 17" xfId="254" xr:uid="{8F63B4CB-8AAC-4F16-9E91-4D2ADA9F9C32}"/>
    <cellStyle name="Normal 18" xfId="255" xr:uid="{E53F7CD4-B32A-4543-9384-6C6982A9710E}"/>
    <cellStyle name="Normal 19" xfId="256" xr:uid="{B6D79732-2499-465C-A952-B9F225148AC7}"/>
    <cellStyle name="Normal 2" xfId="257" xr:uid="{C88AF6BA-7957-4A42-B1F8-8A88D895855F}"/>
    <cellStyle name="Normal 2 2" xfId="258" xr:uid="{51CCB58C-B307-4452-AA46-2C690C8DC736}"/>
    <cellStyle name="Normal 2 2 2" xfId="259" xr:uid="{417EC543-BDFA-43BE-82D4-35A2A34103ED}"/>
    <cellStyle name="Normal 2 2 2 2" xfId="260" xr:uid="{B33613ED-FF91-4F9F-A087-6647A5BA0816}"/>
    <cellStyle name="Normal 2 2 3" xfId="261" xr:uid="{258C6647-D4A2-4B4E-9FD2-758E640BBDD6}"/>
    <cellStyle name="Normal 2 2_Klas.gimn. Vitrums" xfId="262" xr:uid="{8AFFE4A7-AFBD-42A1-9345-EDBCCAE59B12}"/>
    <cellStyle name="Normal 2 3" xfId="263" xr:uid="{F0824D46-F766-4115-8954-090CF15DCA84}"/>
    <cellStyle name="Normal 2 3 2" xfId="264" xr:uid="{5C3E4DC6-D69A-415B-864B-D44B84C2CB46}"/>
    <cellStyle name="Normal 2 3 3" xfId="265" xr:uid="{FAA6D6D1-53AB-42D3-8A8D-924344015C3E}"/>
    <cellStyle name="Normal 2 4" xfId="266" xr:uid="{4BAE1585-7518-41C8-976F-FF3F3E235F15}"/>
    <cellStyle name="Normal 2 5" xfId="267" xr:uid="{63654A68-7B6E-40DE-A084-404F436EF0B5}"/>
    <cellStyle name="Normal 2_jumta_remonts_2014_03.04.2015" xfId="268" xr:uid="{E124034E-B120-4D74-8B05-E357A511E373}"/>
    <cellStyle name="Normal 21" xfId="269" xr:uid="{BF4A8C37-3672-46B2-AAF5-23318CA2A9AC}"/>
    <cellStyle name="Normal 3" xfId="270" xr:uid="{C848B43F-4751-4516-A862-1FD6FE6B6D1B}"/>
    <cellStyle name="Normal 3 2" xfId="271" xr:uid="{FAE955EF-08FB-419F-AC49-0392FA2BDE3D}"/>
    <cellStyle name="Normal 3 2 2" xfId="272" xr:uid="{8D12B99A-F707-48F7-8FB4-C017CCA52CDC}"/>
    <cellStyle name="Normal 3 3" xfId="273" xr:uid="{13F0A5D7-A686-4A55-9F92-C141E503D6E3}"/>
    <cellStyle name="Normal 3_jumta_remonts_2014_03.04.2015" xfId="274" xr:uid="{6121F4B0-49A8-40C4-9C27-2DF9AFB25C4B}"/>
    <cellStyle name="Normal 4" xfId="275" xr:uid="{6E9F7917-6F6F-4641-AD81-DAA59DAD7737}"/>
    <cellStyle name="Normal 4 2" xfId="276" xr:uid="{CF9D31D4-69D9-4760-92B3-D801BA2FB19C}"/>
    <cellStyle name="Normal 4 3" xfId="277" xr:uid="{BBF355FD-A823-45C6-97D9-98D5EC847758}"/>
    <cellStyle name="Normal 5" xfId="278" xr:uid="{DDCBACC7-BA48-4C68-8406-B0F15B1EDB67}"/>
    <cellStyle name="Normal 5 2" xfId="279" xr:uid="{D4215F21-8DE6-4F24-9335-35BB316820D3}"/>
    <cellStyle name="Normal 5 3" xfId="280" xr:uid="{CE17F268-706D-4119-8CFB-A627A66AF674}"/>
    <cellStyle name="Normal 5 4" xfId="281" xr:uid="{A7E37945-EF83-47D7-9B55-46580A425033}"/>
    <cellStyle name="Normal 6" xfId="282" xr:uid="{6A6FFF9B-0D6E-40C6-AA45-CF99E75BE914}"/>
    <cellStyle name="Normal 6 2" xfId="283" xr:uid="{A70F353A-CA51-415E-97CC-4EC1940710DA}"/>
    <cellStyle name="Normal 6 3" xfId="284" xr:uid="{0602E803-5CD1-4109-8C8C-E83BCCDCBEB2}"/>
    <cellStyle name="Normal 7" xfId="285" xr:uid="{3EFDD7A2-4333-4461-9AB8-FF4896FB5AB9}"/>
    <cellStyle name="Normal 7 2" xfId="286" xr:uid="{66C846FB-795C-4BF0-87DF-93516041F166}"/>
    <cellStyle name="Normal 8" xfId="287" xr:uid="{AED29CDC-8ADA-4A12-AC87-CBFDFD633308}"/>
    <cellStyle name="Normal 8 2" xfId="288" xr:uid="{7EB9310C-3863-4975-9655-C87162E31471}"/>
    <cellStyle name="Normal 9" xfId="289" xr:uid="{B3CDA111-BF87-4E51-A984-73515FE6E066}"/>
    <cellStyle name="Normal 9 2" xfId="290" xr:uid="{046D1CDA-E66D-4DDF-A3FC-31CBF1D3D98F}"/>
    <cellStyle name="Normal 9 3" xfId="291" xr:uid="{B3ADFEC8-BB56-44E7-9474-C91B95F1CB74}"/>
    <cellStyle name="Normal_1_V39 2.600 - 6.440 km" xfId="369" xr:uid="{E10C8B26-358A-48BD-A51A-EB5FD8D8EDB5}"/>
    <cellStyle name="Nosaukums" xfId="292" xr:uid="{57B9E96A-9D3E-4A45-9505-ABC5B81D2B31}"/>
    <cellStyle name="Nosaukums 2" xfId="293" xr:uid="{98ABFD1C-1818-4363-A4FB-F59BBA47D458}"/>
    <cellStyle name="Nosaukums 3" xfId="294" xr:uid="{456BEB14-109D-467E-9DE5-57C2426B5F13}"/>
    <cellStyle name="Note 2" xfId="295" xr:uid="{D71BF842-2A83-46BD-AACE-5FA0DDFEA438}"/>
    <cellStyle name="Note 2 2" xfId="296" xr:uid="{FB6CB627-4053-4557-B12D-A6C5EAEBD0DC}"/>
    <cellStyle name="Note 3" xfId="297" xr:uid="{5ACEA1C3-1707-4A63-BFBD-561C30407390}"/>
    <cellStyle name="Output 2" xfId="298" xr:uid="{A499C405-C3D9-49A9-9C5F-F0CC16A5D396}"/>
    <cellStyle name="Output 2 2" xfId="299" xr:uid="{893D54A1-E326-4AC3-A0E3-E0FF2BD6C628}"/>
    <cellStyle name="Output 3" xfId="300" xr:uid="{91C959F6-1F90-46B5-90F7-8AD70BBE9BD0}"/>
    <cellStyle name="Parastais 2 2" xfId="301" xr:uid="{2DAC39E7-6980-4B8A-8DDA-B1D7E35145ED}"/>
    <cellStyle name="Parastais 4" xfId="302" xr:uid="{BB2101E5-B711-4B5B-BE58-C0C3A4BD0B97}"/>
    <cellStyle name="Parastais 7 2" xfId="303" xr:uid="{A77EA549-3A2F-4134-B07A-6D285BB8FE31}"/>
    <cellStyle name="Parastais 8 2" xfId="304" xr:uid="{4B8D0F57-1AF8-41C8-94F5-3B217251AAA1}"/>
    <cellStyle name="Parastais_Mežgaļu skola 2 2" xfId="305" xr:uid="{3BAAE2F5-BAF3-4527-AC8D-41B0C8E0E9F1}"/>
    <cellStyle name="Parasts" xfId="0" builtinId="0"/>
    <cellStyle name="Parasts 2" xfId="306" xr:uid="{0B0A2A7F-8F44-4CB5-B5FF-4A7A243728D4}"/>
    <cellStyle name="Parasts 2 2" xfId="307" xr:uid="{B8F7813C-B818-440D-8B3A-E16428B05CCC}"/>
    <cellStyle name="Parasts 2 3" xfId="308" xr:uid="{900E7BA6-0539-42D0-A7C7-4F8E72CFA3E7}"/>
    <cellStyle name="Parasts 3" xfId="309" xr:uid="{03364C8C-1BF5-41F1-AFBF-4C05DA1F48A3}"/>
    <cellStyle name="Parasts 3 2" xfId="310" xr:uid="{12E33713-E3B6-4F5C-9939-5D16437F03F7}"/>
    <cellStyle name="Parasts 4" xfId="311" xr:uid="{3B84961A-BF03-4FB5-8DBC-5F3AD2394BB5}"/>
    <cellStyle name="Parasts 5" xfId="312" xr:uid="{491A72AE-31A9-4432-B12C-A7C2EEA259C8}"/>
    <cellStyle name="Parasts 5 2" xfId="313" xr:uid="{AC52312C-6BD1-4841-B9ED-449C5558AFDE}"/>
    <cellStyle name="Parasts 6" xfId="314" xr:uid="{F9C8A51C-A6F7-4CF8-B038-6982F1DC11F7}"/>
    <cellStyle name="Parasts 7" xfId="315" xr:uid="{BF6195C4-9377-4B10-B07D-503E7ED697AD}"/>
    <cellStyle name="Paskaidrojošs teksts 2" xfId="316" xr:uid="{0E31D023-A6DF-4FFA-B4D5-EE6B4CA8EA38}"/>
    <cellStyle name="Pārbaudes šūna 2" xfId="317" xr:uid="{F97CF15E-E4E9-4F32-B490-D7B6427EC4FE}"/>
    <cellStyle name="Percent 2" xfId="318" xr:uid="{685CD61D-86E0-42CE-A017-578C49BE8177}"/>
    <cellStyle name="Piezīme 2" xfId="319" xr:uid="{DE6C10FB-F0EA-49F5-AF11-063DBA9CC249}"/>
    <cellStyle name="Procenti 2" xfId="320" xr:uid="{F4ACB4DF-EDE6-49D8-B2E6-190ED01F305E}"/>
    <cellStyle name="Saistītā šūna" xfId="321" xr:uid="{1B8F80BA-8FA3-4A4F-9C07-E3BFD5AAB348}"/>
    <cellStyle name="Saistītā šūna 2" xfId="322" xr:uid="{4F8DB659-3DFC-4886-96DC-99497C466BFF}"/>
    <cellStyle name="Saistītā šūna 3" xfId="323" xr:uid="{D0D9C956-F1B1-4597-92C1-E1756C43EC79}"/>
    <cellStyle name="Slikts 2" xfId="324" xr:uid="{23B2986C-9332-4E76-9A26-D7B16496144C}"/>
    <cellStyle name="Stils 1" xfId="325" xr:uid="{34EE61F3-4EF7-45CB-9DE7-346A73ED6440}"/>
    <cellStyle name="Style 1" xfId="326" xr:uid="{BA1DF61C-1966-46B9-90DD-FA470A345A1D}"/>
    <cellStyle name="Style 1 2" xfId="327" xr:uid="{FD98E300-932C-4354-8715-F408BC8F2AF2}"/>
    <cellStyle name="Style 1 3" xfId="328" xr:uid="{1D57C687-F83B-4160-AF16-2D4F48B17FBA}"/>
    <cellStyle name="Title 2" xfId="329" xr:uid="{1E7DB361-5259-424B-ADF9-5C631F5E9CDC}"/>
    <cellStyle name="Title 2 2" xfId="330" xr:uid="{96DC647C-0CCB-40DB-9168-2AFFC088BD63}"/>
    <cellStyle name="Title 3" xfId="331" xr:uid="{6610B2B0-6ABA-4139-B409-87AD916B0682}"/>
    <cellStyle name="Total 2" xfId="332" xr:uid="{9E475661-B372-4BA1-822B-DBA02A304CCB}"/>
    <cellStyle name="Total 2 2" xfId="333" xr:uid="{28F17C02-DC75-417F-9A38-CA36742DC59B}"/>
    <cellStyle name="Total 3" xfId="334" xr:uid="{66F15C53-098E-4DF6-AE01-E562786FC7D1}"/>
    <cellStyle name="Valūta 2" xfId="335" xr:uid="{090734FE-A048-4F02-8C4E-867A43C622D5}"/>
    <cellStyle name="Virsraksts 1 2" xfId="336" xr:uid="{E7B2CBDD-6941-4EBE-BDF9-C92B25981C2A}"/>
    <cellStyle name="Virsraksts 2 2" xfId="337" xr:uid="{8BF6D3F0-9246-4461-B850-70DAF4C7B075}"/>
    <cellStyle name="Virsraksts 3 2" xfId="338" xr:uid="{387BF35F-FEA2-44BC-8630-7F03CF932993}"/>
    <cellStyle name="Virsraksts 4 2" xfId="339" xr:uid="{943CBB37-E7B5-4C32-94D3-43F908CFC9BC}"/>
    <cellStyle name="Warning Text 2" xfId="340" xr:uid="{F6B890F1-D367-4207-935C-84D943D7AEA3}"/>
    <cellStyle name="Warning Text 2 2" xfId="341" xr:uid="{B86061C8-5EC4-44EE-BD2D-6C07C2BA7944}"/>
    <cellStyle name="Warning Text 3" xfId="342" xr:uid="{041EDFD9-D3BE-40FF-B9AD-5A86CA6938A2}"/>
    <cellStyle name="Акцент1" xfId="343" xr:uid="{5F3A2E13-0A9E-4882-B635-9F754337F3FA}"/>
    <cellStyle name="Акцент2" xfId="344" xr:uid="{1EE5D5A9-F1E3-48C3-B151-9AB329DAA4B3}"/>
    <cellStyle name="Акцент3" xfId="345" xr:uid="{25504056-F90E-4ECD-BB19-2BAE55DD87D0}"/>
    <cellStyle name="Акцент4" xfId="346" xr:uid="{107D7663-E3C2-463E-B2C5-63D6F42F9F68}"/>
    <cellStyle name="Акцент5" xfId="347" xr:uid="{AF2C8BEF-CB53-4E96-952A-EF7872314C2C}"/>
    <cellStyle name="Акцент6" xfId="348" xr:uid="{98CEBCED-322F-44CF-80B2-5932FBE3E24E}"/>
    <cellStyle name="Ввод " xfId="349" xr:uid="{620C9B08-275B-4656-9012-053EAF0D83D0}"/>
    <cellStyle name="Вывод" xfId="350" xr:uid="{8B0A8634-9BE1-4FBE-AA8A-0572FE76822F}"/>
    <cellStyle name="Вычисление" xfId="351" xr:uid="{963171C6-0429-4C50-8117-9B4DB54C5969}"/>
    <cellStyle name="Заголовок 1" xfId="352" xr:uid="{4C54D3FB-4565-40E7-9A83-44B4DA57EABB}"/>
    <cellStyle name="Заголовок 2" xfId="353" xr:uid="{7BB0CDC0-8104-4F45-AD4B-67AD0C134A50}"/>
    <cellStyle name="Заголовок 3" xfId="354" xr:uid="{D285DDD9-3C2A-49C2-B346-4F74DD1D368A}"/>
    <cellStyle name="Заголовок 4" xfId="355" xr:uid="{204416DA-238E-40E7-907C-2A234E1AAC71}"/>
    <cellStyle name="Итог" xfId="356" xr:uid="{B405C947-B258-4585-A46D-D9C2CB2DD695}"/>
    <cellStyle name="Контрольная ячейка" xfId="357" xr:uid="{1B281092-7AE5-4E25-BA21-6FA6FD63D682}"/>
    <cellStyle name="Название" xfId="358" xr:uid="{4018B1CA-C4A2-4FF7-9DCF-DA5136456FA9}"/>
    <cellStyle name="Нейтральный" xfId="359" xr:uid="{B1FF5B83-805A-48AC-BB5C-920F1F2F1FC2}"/>
    <cellStyle name="Обычный 2" xfId="360" xr:uid="{585BEC3D-C9EF-458D-90CD-6ACC74CF4004}"/>
    <cellStyle name="Обычный_33. OZOLNIEKU NOVADA DOME_OZO SKOLA_TELPU, GAITENU, KAPNU TELPU REMONTS_TAME_VADIMS_2011_02_25_melnraksts" xfId="361" xr:uid="{2D1EE71D-41AD-45CF-BAE5-AF43555D7FA4}"/>
    <cellStyle name="Плохой" xfId="362" xr:uid="{51DAED11-FFBB-4701-9C6C-684DFF671EC3}"/>
    <cellStyle name="Пояснение" xfId="363" xr:uid="{BEF36591-FC2F-4566-9DA2-824B99EC435E}"/>
    <cellStyle name="Примечание" xfId="364" xr:uid="{0FB796D0-4D38-4D25-96B4-D10BC2F90FC7}"/>
    <cellStyle name="Связанная ячейка" xfId="365" xr:uid="{94188107-85E7-41BA-9A97-3FEC87AD5700}"/>
    <cellStyle name="Стиль 1" xfId="366" xr:uid="{867A9DDB-A5D7-4B87-A47D-5A27DFE87EC3}"/>
    <cellStyle name="Текст предупреждения" xfId="367" xr:uid="{3F2C3929-2CDE-498B-9F51-2832AB79B0A9}"/>
    <cellStyle name="Хороший" xfId="368" xr:uid="{A808B6BF-1CC5-4F52-94FE-0FD7CBDD95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5E08C-721A-445F-A5A8-CC95C0533487}">
  <sheetPr>
    <tabColor rgb="FFFF0000"/>
    <pageSetUpPr fitToPage="1"/>
  </sheetPr>
  <dimension ref="A2:O31"/>
  <sheetViews>
    <sheetView tabSelected="1" showWhiteSpace="0" zoomScale="90" zoomScaleNormal="90" zoomScaleSheetLayoutView="145" workbookViewId="0">
      <pane ySplit="12" topLeftCell="A13" activePane="bottomLeft" state="frozen"/>
      <selection activeCell="A10" sqref="A10"/>
      <selection pane="bottomLeft" activeCell="B5" sqref="B5:E5"/>
    </sheetView>
  </sheetViews>
  <sheetFormatPr defaultRowHeight="12.75" x14ac:dyDescent="0.25"/>
  <cols>
    <col min="1" max="1" width="11.140625" style="20" customWidth="1"/>
    <col min="2" max="2" width="42.7109375" style="32" customWidth="1"/>
    <col min="3" max="3" width="6.85546875" style="21" customWidth="1"/>
    <col min="4" max="4" width="7.85546875" style="21" customWidth="1"/>
    <col min="5" max="5" width="8.28515625" style="21" customWidth="1"/>
    <col min="6" max="6" width="9" style="21" customWidth="1"/>
    <col min="7" max="7" width="10" style="21" customWidth="1"/>
    <col min="8" max="8" width="7.85546875" style="21" customWidth="1"/>
    <col min="9" max="9" width="9.7109375" style="21" customWidth="1"/>
    <col min="10" max="10" width="10.28515625" style="21" customWidth="1"/>
    <col min="11" max="11" width="10.140625" style="21" customWidth="1"/>
    <col min="12" max="12" width="10.5703125" style="21" customWidth="1"/>
    <col min="13" max="13" width="10.140625" style="3" bestFit="1" customWidth="1"/>
    <col min="14" max="16384" width="9.140625" style="3"/>
  </cols>
  <sheetData>
    <row r="2" spans="1:13" ht="15.75" x14ac:dyDescent="0.25">
      <c r="B2" s="44" t="s">
        <v>43</v>
      </c>
      <c r="C2" s="45"/>
      <c r="D2" s="45"/>
      <c r="E2" s="45"/>
      <c r="F2" s="45"/>
      <c r="G2" s="45"/>
      <c r="H2" s="45"/>
      <c r="I2" s="45"/>
      <c r="J2" s="45"/>
      <c r="K2" s="62"/>
      <c r="L2" s="37"/>
    </row>
    <row r="3" spans="1:13" s="9" customFormat="1" ht="15.75" x14ac:dyDescent="0.2">
      <c r="A3" s="52" t="s">
        <v>21</v>
      </c>
      <c r="B3" s="52"/>
      <c r="C3" s="52"/>
      <c r="D3" s="52"/>
      <c r="E3" s="52"/>
      <c r="F3" s="52"/>
      <c r="G3" s="52"/>
      <c r="H3" s="52"/>
      <c r="I3" s="52"/>
      <c r="J3" s="52"/>
      <c r="K3" s="52"/>
      <c r="L3" s="52"/>
      <c r="M3" s="52"/>
    </row>
    <row r="4" spans="1:13" s="9" customFormat="1" ht="15.75" x14ac:dyDescent="0.2">
      <c r="A4" s="52"/>
      <c r="B4" s="52"/>
      <c r="C4" s="52"/>
      <c r="D4" s="52"/>
      <c r="E4" s="52"/>
      <c r="F4" s="52"/>
      <c r="G4" s="52"/>
      <c r="H4" s="52"/>
      <c r="I4" s="52"/>
      <c r="J4" s="52"/>
      <c r="K4" s="52"/>
      <c r="L4" s="52"/>
      <c r="M4" s="52"/>
    </row>
    <row r="5" spans="1:13" s="9" customFormat="1" ht="25.5" x14ac:dyDescent="0.2">
      <c r="A5" s="41" t="s">
        <v>24</v>
      </c>
      <c r="B5" s="63" t="s">
        <v>44</v>
      </c>
      <c r="C5" s="63"/>
      <c r="D5" s="63"/>
      <c r="E5" s="63"/>
      <c r="F5" s="10"/>
      <c r="G5" s="10"/>
      <c r="H5" s="10"/>
      <c r="I5" s="10"/>
      <c r="J5" s="10"/>
      <c r="K5" s="10"/>
      <c r="L5" s="10"/>
      <c r="M5" s="10"/>
    </row>
    <row r="6" spans="1:13" s="9" customFormat="1" ht="25.5" x14ac:dyDescent="0.2">
      <c r="A6" s="41" t="s">
        <v>25</v>
      </c>
      <c r="B6" s="39" t="s">
        <v>42</v>
      </c>
      <c r="C6" s="22"/>
      <c r="D6" s="10"/>
      <c r="E6" s="10"/>
      <c r="F6" s="10"/>
      <c r="G6" s="10"/>
      <c r="H6" s="10"/>
      <c r="I6" s="10"/>
      <c r="J6" s="10"/>
      <c r="K6" s="10"/>
      <c r="L6" s="10"/>
      <c r="M6" s="10"/>
    </row>
    <row r="7" spans="1:13" s="9" customFormat="1" ht="15.75" x14ac:dyDescent="0.2">
      <c r="A7" s="33" t="s">
        <v>27</v>
      </c>
      <c r="B7" s="47" t="s">
        <v>41</v>
      </c>
      <c r="C7" s="47"/>
      <c r="D7" s="47"/>
      <c r="E7" s="47"/>
      <c r="F7" s="47"/>
      <c r="G7" s="47"/>
      <c r="H7" s="47"/>
      <c r="I7" s="10"/>
      <c r="J7" s="10"/>
      <c r="K7" s="10"/>
      <c r="L7" s="10"/>
      <c r="M7" s="10"/>
    </row>
    <row r="8" spans="1:13" s="9" customFormat="1" ht="22.5" customHeight="1" x14ac:dyDescent="0.2">
      <c r="A8" s="61" t="s">
        <v>35</v>
      </c>
      <c r="B8" s="40"/>
      <c r="C8" s="40"/>
      <c r="D8" s="40"/>
      <c r="E8" s="40"/>
      <c r="F8" s="40"/>
      <c r="G8" s="40"/>
      <c r="H8" s="40"/>
      <c r="I8" s="10"/>
      <c r="J8" s="10"/>
      <c r="K8" s="10"/>
      <c r="L8" s="10"/>
      <c r="M8" s="10"/>
    </row>
    <row r="9" spans="1:13" s="9" customFormat="1" ht="15.75" x14ac:dyDescent="0.2">
      <c r="A9" s="33"/>
      <c r="B9" s="40"/>
      <c r="C9" s="40"/>
      <c r="D9" s="40"/>
      <c r="E9" s="40"/>
      <c r="F9" s="40"/>
      <c r="G9" s="40"/>
      <c r="H9" s="40"/>
      <c r="I9" s="10"/>
      <c r="J9" s="10"/>
      <c r="K9" s="10"/>
      <c r="L9" s="10"/>
      <c r="M9" s="10"/>
    </row>
    <row r="10" spans="1:13" s="1" customFormat="1" ht="13.5" x14ac:dyDescent="0.25">
      <c r="A10" s="51" t="s">
        <v>0</v>
      </c>
      <c r="B10" s="51"/>
      <c r="C10" s="51"/>
      <c r="D10" s="51"/>
      <c r="E10" s="51"/>
      <c r="F10" s="51"/>
      <c r="G10" s="51"/>
      <c r="H10" s="51"/>
      <c r="I10" s="51"/>
      <c r="J10" s="51"/>
      <c r="K10" s="51"/>
      <c r="L10" s="23">
        <f>L25</f>
        <v>0</v>
      </c>
    </row>
    <row r="11" spans="1:13" s="2" customFormat="1" ht="15.75" customHeight="1" x14ac:dyDescent="0.2">
      <c r="A11" s="53" t="s">
        <v>40</v>
      </c>
      <c r="B11" s="43" t="s">
        <v>1</v>
      </c>
      <c r="C11" s="54" t="s">
        <v>2</v>
      </c>
      <c r="D11" s="54" t="s">
        <v>3</v>
      </c>
      <c r="E11" s="43" t="s">
        <v>17</v>
      </c>
      <c r="F11" s="43"/>
      <c r="G11" s="43"/>
      <c r="H11" s="43"/>
      <c r="I11" s="43" t="s">
        <v>18</v>
      </c>
      <c r="J11" s="43"/>
      <c r="K11" s="43"/>
      <c r="L11" s="43"/>
    </row>
    <row r="12" spans="1:13" s="2" customFormat="1" ht="75.75" customHeight="1" x14ac:dyDescent="0.2">
      <c r="A12" s="53"/>
      <c r="B12" s="43"/>
      <c r="C12" s="54"/>
      <c r="D12" s="54"/>
      <c r="E12" s="12" t="s">
        <v>4</v>
      </c>
      <c r="F12" s="12" t="s">
        <v>12</v>
      </c>
      <c r="G12" s="12" t="s">
        <v>5</v>
      </c>
      <c r="H12" s="12" t="s">
        <v>6</v>
      </c>
      <c r="I12" s="12" t="s">
        <v>4</v>
      </c>
      <c r="J12" s="12" t="s">
        <v>12</v>
      </c>
      <c r="K12" s="12" t="s">
        <v>5</v>
      </c>
      <c r="L12" s="12" t="s">
        <v>7</v>
      </c>
    </row>
    <row r="13" spans="1:13" s="4" customFormat="1" x14ac:dyDescent="0.25">
      <c r="A13" s="13" t="s">
        <v>13</v>
      </c>
      <c r="B13" s="38" t="s">
        <v>30</v>
      </c>
      <c r="C13" s="14" t="s">
        <v>8</v>
      </c>
      <c r="D13" s="14">
        <v>12</v>
      </c>
      <c r="E13" s="15">
        <v>0</v>
      </c>
      <c r="F13" s="15">
        <v>0</v>
      </c>
      <c r="G13" s="15">
        <f>F13*0.05</f>
        <v>0</v>
      </c>
      <c r="H13" s="15">
        <f>ROUND((SUM(E13:G13)),2)</f>
        <v>0</v>
      </c>
      <c r="I13" s="15">
        <f>ROUND(E13*D13,2)</f>
        <v>0</v>
      </c>
      <c r="J13" s="15">
        <f>ROUND(F13*D13,2)</f>
        <v>0</v>
      </c>
      <c r="K13" s="15">
        <f>ROUND(G13*D13,2)</f>
        <v>0</v>
      </c>
      <c r="L13" s="15">
        <f>SUM(I13:K13)</f>
        <v>0</v>
      </c>
    </row>
    <row r="14" spans="1:13" s="4" customFormat="1" x14ac:dyDescent="0.25">
      <c r="A14" s="13" t="s">
        <v>14</v>
      </c>
      <c r="B14" s="38" t="s">
        <v>22</v>
      </c>
      <c r="C14" s="14" t="s">
        <v>9</v>
      </c>
      <c r="D14" s="14">
        <v>156</v>
      </c>
      <c r="E14" s="15">
        <v>0</v>
      </c>
      <c r="F14" s="15">
        <v>0</v>
      </c>
      <c r="G14" s="15">
        <f>F14*0.05</f>
        <v>0</v>
      </c>
      <c r="H14" s="15">
        <f t="shared" ref="H14:H18" si="0">ROUND((SUM(E14:G14)),2)</f>
        <v>0</v>
      </c>
      <c r="I14" s="15">
        <f t="shared" ref="I14:I18" si="1">ROUND(E14*D14,2)</f>
        <v>0</v>
      </c>
      <c r="J14" s="15">
        <f t="shared" ref="J14:J18" si="2">ROUND(F14*D14,2)</f>
        <v>0</v>
      </c>
      <c r="K14" s="15">
        <f t="shared" ref="K14:K18" si="3">ROUND(G14*D14,2)</f>
        <v>0</v>
      </c>
      <c r="L14" s="15">
        <f t="shared" ref="L14:L17" si="4">SUM(I14:K14)</f>
        <v>0</v>
      </c>
    </row>
    <row r="15" spans="1:13" s="4" customFormat="1" x14ac:dyDescent="0.25">
      <c r="A15" s="13" t="s">
        <v>15</v>
      </c>
      <c r="B15" s="38" t="s">
        <v>31</v>
      </c>
      <c r="C15" s="15" t="s">
        <v>8</v>
      </c>
      <c r="D15" s="16">
        <v>12</v>
      </c>
      <c r="E15" s="15">
        <v>0</v>
      </c>
      <c r="F15" s="15">
        <v>0</v>
      </c>
      <c r="G15" s="15">
        <f t="shared" ref="G15:G18" si="5">F15*0.05</f>
        <v>0</v>
      </c>
      <c r="H15" s="15">
        <f t="shared" si="0"/>
        <v>0</v>
      </c>
      <c r="I15" s="15">
        <f t="shared" si="1"/>
        <v>0</v>
      </c>
      <c r="J15" s="15">
        <f t="shared" si="2"/>
        <v>0</v>
      </c>
      <c r="K15" s="15">
        <f>ROUND(G15*D15,2)</f>
        <v>0</v>
      </c>
      <c r="L15" s="15">
        <f t="shared" si="4"/>
        <v>0</v>
      </c>
    </row>
    <row r="16" spans="1:13" s="4" customFormat="1" x14ac:dyDescent="0.25">
      <c r="A16" s="13" t="s">
        <v>16</v>
      </c>
      <c r="B16" s="38" t="s">
        <v>32</v>
      </c>
      <c r="C16" s="15" t="s">
        <v>9</v>
      </c>
      <c r="D16" s="16">
        <v>30</v>
      </c>
      <c r="E16" s="15">
        <v>0</v>
      </c>
      <c r="F16" s="15">
        <v>0</v>
      </c>
      <c r="G16" s="15">
        <f t="shared" si="5"/>
        <v>0</v>
      </c>
      <c r="H16" s="15">
        <f t="shared" si="0"/>
        <v>0</v>
      </c>
      <c r="I16" s="15">
        <f t="shared" si="1"/>
        <v>0</v>
      </c>
      <c r="J16" s="15">
        <f t="shared" si="2"/>
        <v>0</v>
      </c>
      <c r="K16" s="15">
        <f>ROUND(G16*D16,2)</f>
        <v>0</v>
      </c>
      <c r="L16" s="15">
        <f t="shared" si="4"/>
        <v>0</v>
      </c>
    </row>
    <row r="17" spans="1:15" s="4" customFormat="1" x14ac:dyDescent="0.25">
      <c r="A17" s="13" t="s">
        <v>19</v>
      </c>
      <c r="B17" s="17" t="s">
        <v>26</v>
      </c>
      <c r="C17" s="15" t="s">
        <v>8</v>
      </c>
      <c r="D17" s="16">
        <v>12</v>
      </c>
      <c r="E17" s="15">
        <v>0</v>
      </c>
      <c r="F17" s="15">
        <v>0</v>
      </c>
      <c r="G17" s="15">
        <f t="shared" si="5"/>
        <v>0</v>
      </c>
      <c r="H17" s="15">
        <f t="shared" si="0"/>
        <v>0</v>
      </c>
      <c r="I17" s="15">
        <f t="shared" si="1"/>
        <v>0</v>
      </c>
      <c r="J17" s="15">
        <f t="shared" si="2"/>
        <v>0</v>
      </c>
      <c r="K17" s="15">
        <f t="shared" si="3"/>
        <v>0</v>
      </c>
      <c r="L17" s="15">
        <f t="shared" si="4"/>
        <v>0</v>
      </c>
    </row>
    <row r="18" spans="1:15" s="5" customFormat="1" x14ac:dyDescent="0.2">
      <c r="A18" s="13" t="s">
        <v>20</v>
      </c>
      <c r="B18" s="17" t="s">
        <v>23</v>
      </c>
      <c r="C18" s="15" t="s">
        <v>39</v>
      </c>
      <c r="D18" s="16">
        <v>1</v>
      </c>
      <c r="E18" s="15">
        <v>0</v>
      </c>
      <c r="F18" s="15">
        <v>0</v>
      </c>
      <c r="G18" s="15">
        <f t="shared" si="5"/>
        <v>0</v>
      </c>
      <c r="H18" s="15">
        <f t="shared" si="0"/>
        <v>0</v>
      </c>
      <c r="I18" s="15">
        <f t="shared" si="1"/>
        <v>0</v>
      </c>
      <c r="J18" s="15">
        <f t="shared" si="2"/>
        <v>0</v>
      </c>
      <c r="K18" s="15">
        <f t="shared" si="3"/>
        <v>0</v>
      </c>
      <c r="L18" s="15">
        <f>SUM(I18:K18)</f>
        <v>0</v>
      </c>
      <c r="N18" s="4"/>
    </row>
    <row r="19" spans="1:15" s="4" customFormat="1" ht="13.5" thickBot="1" x14ac:dyDescent="0.3">
      <c r="A19" s="18"/>
      <c r="B19" s="17"/>
      <c r="C19" s="15"/>
      <c r="D19" s="15"/>
      <c r="E19" s="15"/>
      <c r="F19" s="15"/>
      <c r="G19" s="15"/>
      <c r="H19" s="15"/>
      <c r="I19" s="15"/>
      <c r="J19" s="15"/>
      <c r="K19" s="15"/>
      <c r="L19" s="15"/>
    </row>
    <row r="20" spans="1:15" s="6" customFormat="1" ht="12.75" customHeight="1" thickTop="1" x14ac:dyDescent="0.25">
      <c r="A20" s="55" t="s">
        <v>33</v>
      </c>
      <c r="B20" s="56"/>
      <c r="C20" s="56"/>
      <c r="D20" s="56"/>
      <c r="E20" s="56"/>
      <c r="F20" s="56"/>
      <c r="G20" s="56"/>
      <c r="H20" s="57"/>
      <c r="I20" s="24">
        <f>SUM(I13:I18)</f>
        <v>0</v>
      </c>
      <c r="J20" s="24">
        <f>SUM(J13:J18)</f>
        <v>0</v>
      </c>
      <c r="K20" s="24">
        <f>SUM(K13:K18)</f>
        <v>0</v>
      </c>
      <c r="L20" s="25">
        <f>SUM(L13:L18)</f>
        <v>0</v>
      </c>
    </row>
    <row r="21" spans="1:15" s="6" customFormat="1" ht="12.75" customHeight="1" x14ac:dyDescent="0.25">
      <c r="A21" s="26"/>
      <c r="B21" s="27"/>
      <c r="C21" s="27"/>
      <c r="D21" s="58" t="s">
        <v>28</v>
      </c>
      <c r="E21" s="58"/>
      <c r="F21" s="58"/>
      <c r="G21" s="58"/>
      <c r="H21" s="59"/>
      <c r="I21" s="27"/>
      <c r="J21" s="27"/>
      <c r="K21" s="27"/>
      <c r="L21" s="11"/>
    </row>
    <row r="22" spans="1:15" s="6" customFormat="1" ht="12.75" customHeight="1" x14ac:dyDescent="0.25">
      <c r="A22" s="26"/>
      <c r="B22" s="27"/>
      <c r="C22" s="27"/>
      <c r="D22" s="27"/>
      <c r="E22" s="58" t="s">
        <v>29</v>
      </c>
      <c r="F22" s="58"/>
      <c r="G22" s="58"/>
      <c r="H22" s="59"/>
      <c r="I22" s="27"/>
      <c r="J22" s="27"/>
      <c r="K22" s="27"/>
      <c r="L22" s="11"/>
    </row>
    <row r="23" spans="1:15" s="6" customFormat="1" ht="12.75" customHeight="1" x14ac:dyDescent="0.25">
      <c r="A23" s="60" t="s">
        <v>10</v>
      </c>
      <c r="B23" s="58"/>
      <c r="C23" s="58"/>
      <c r="D23" s="58"/>
      <c r="E23" s="58"/>
      <c r="F23" s="58"/>
      <c r="G23" s="58"/>
      <c r="H23" s="59"/>
      <c r="I23" s="27"/>
      <c r="J23" s="27"/>
      <c r="K23" s="27"/>
      <c r="L23" s="11">
        <f>L20+L21+L22</f>
        <v>0</v>
      </c>
    </row>
    <row r="24" spans="1:15" s="6" customFormat="1" ht="12.75" customHeight="1" x14ac:dyDescent="0.25">
      <c r="A24" s="28"/>
      <c r="B24" s="29"/>
      <c r="C24" s="29"/>
      <c r="D24" s="58" t="s">
        <v>11</v>
      </c>
      <c r="E24" s="58"/>
      <c r="F24" s="58"/>
      <c r="G24" s="58"/>
      <c r="H24" s="59"/>
      <c r="I24" s="27"/>
      <c r="J24" s="27"/>
      <c r="K24" s="27"/>
      <c r="L24" s="11">
        <f>ROUND(L23*0.21,2)</f>
        <v>0</v>
      </c>
    </row>
    <row r="25" spans="1:15" s="7" customFormat="1" ht="14.25" customHeight="1" x14ac:dyDescent="0.25">
      <c r="A25" s="48" t="s">
        <v>34</v>
      </c>
      <c r="B25" s="49"/>
      <c r="C25" s="49"/>
      <c r="D25" s="49"/>
      <c r="E25" s="49"/>
      <c r="F25" s="49"/>
      <c r="G25" s="49"/>
      <c r="H25" s="50"/>
      <c r="I25" s="30"/>
      <c r="J25" s="30"/>
      <c r="K25" s="30"/>
      <c r="L25" s="11">
        <f>L23+L24</f>
        <v>0</v>
      </c>
    </row>
    <row r="26" spans="1:15" s="7" customFormat="1" ht="14.25" customHeight="1" x14ac:dyDescent="0.25">
      <c r="A26" s="34"/>
      <c r="B26" s="34"/>
      <c r="C26" s="34"/>
      <c r="D26" s="34"/>
      <c r="E26" s="34"/>
      <c r="F26" s="34"/>
      <c r="G26" s="34"/>
      <c r="H26" s="34"/>
      <c r="I26" s="35"/>
      <c r="J26" s="35"/>
      <c r="K26" s="35"/>
      <c r="L26" s="36"/>
    </row>
    <row r="27" spans="1:15" s="8" customFormat="1" x14ac:dyDescent="0.2">
      <c r="A27" s="31"/>
      <c r="B27" s="19"/>
      <c r="C27" s="19"/>
      <c r="D27" s="19"/>
      <c r="E27" s="19"/>
      <c r="F27" s="19"/>
      <c r="G27" s="19"/>
      <c r="H27" s="19"/>
      <c r="I27" s="19"/>
      <c r="J27" s="19"/>
      <c r="K27" s="19"/>
      <c r="L27" s="19"/>
      <c r="M27" s="2"/>
      <c r="N27" s="2"/>
      <c r="O27" s="2"/>
    </row>
    <row r="28" spans="1:15" s="8" customFormat="1" ht="68.25" customHeight="1" x14ac:dyDescent="0.25">
      <c r="A28" s="31"/>
      <c r="B28" s="46" t="s">
        <v>36</v>
      </c>
      <c r="C28" s="46"/>
      <c r="D28" s="46"/>
      <c r="E28" s="46"/>
      <c r="F28" s="46"/>
      <c r="G28" s="46"/>
      <c r="H28" s="19"/>
      <c r="I28" s="19"/>
      <c r="J28" s="19"/>
      <c r="K28" s="19"/>
      <c r="L28" s="19"/>
      <c r="M28" s="2"/>
      <c r="N28" s="2"/>
      <c r="O28" s="2"/>
    </row>
    <row r="29" spans="1:15" s="8" customFormat="1" ht="15" x14ac:dyDescent="0.25">
      <c r="A29" s="31"/>
      <c r="B29" s="42"/>
      <c r="C29" s="42"/>
      <c r="D29" s="42"/>
      <c r="E29" s="42"/>
      <c r="F29" s="42"/>
      <c r="G29" s="42"/>
      <c r="H29" s="19"/>
      <c r="I29" s="19"/>
      <c r="J29" s="19"/>
      <c r="K29" s="19"/>
      <c r="L29" s="19"/>
      <c r="M29" s="2"/>
      <c r="N29" s="2"/>
      <c r="O29" s="2"/>
    </row>
    <row r="30" spans="1:15" s="8" customFormat="1" ht="15" x14ac:dyDescent="0.25">
      <c r="A30" s="31"/>
      <c r="B30" s="42" t="s">
        <v>37</v>
      </c>
      <c r="C30" s="42"/>
      <c r="D30" s="42"/>
      <c r="E30" s="42"/>
      <c r="F30" s="42"/>
      <c r="G30" s="42"/>
      <c r="H30" s="19"/>
      <c r="I30" s="19"/>
      <c r="J30" s="19"/>
      <c r="K30" s="19"/>
      <c r="L30" s="19"/>
      <c r="M30" s="2"/>
      <c r="N30" s="2"/>
      <c r="O30" s="2"/>
    </row>
    <row r="31" spans="1:15" ht="15" x14ac:dyDescent="0.25">
      <c r="B31" s="42" t="s">
        <v>38</v>
      </c>
      <c r="C31" s="42"/>
      <c r="D31" s="42"/>
      <c r="E31" s="42"/>
      <c r="F31" s="42"/>
      <c r="G31" s="42"/>
    </row>
  </sheetData>
  <mergeCells count="19">
    <mergeCell ref="E22:H22"/>
    <mergeCell ref="A23:H23"/>
    <mergeCell ref="D24:H24"/>
    <mergeCell ref="B2:K2"/>
    <mergeCell ref="E11:H11"/>
    <mergeCell ref="B28:G28"/>
    <mergeCell ref="B5:E5"/>
    <mergeCell ref="B7:H7"/>
    <mergeCell ref="A25:H25"/>
    <mergeCell ref="A10:K10"/>
    <mergeCell ref="A3:M3"/>
    <mergeCell ref="A4:M4"/>
    <mergeCell ref="A11:A12"/>
    <mergeCell ref="B11:B12"/>
    <mergeCell ref="C11:C12"/>
    <mergeCell ref="D11:D12"/>
    <mergeCell ref="I11:L11"/>
    <mergeCell ref="A20:H20"/>
    <mergeCell ref="D21:H21"/>
  </mergeCells>
  <phoneticPr fontId="53" type="noConversion"/>
  <pageMargins left="0.78740157480314965" right="0.78740157480314965" top="1.1811023622047245" bottom="0.78740157480314965" header="0.39370078740157483" footer="0.39370078740157483"/>
  <pageSetup paperSize="9" scale="86" fitToHeight="0" orientation="landscape" r:id="rId1"/>
  <rowBreaks count="1" manualBreakCount="1">
    <brk id="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tame</vt:lpstr>
      <vt:lpstr>tame!Drukas_apgabals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andis.libietis</dc:creator>
  <cp:lastModifiedBy>Inese</cp:lastModifiedBy>
  <dcterms:created xsi:type="dcterms:W3CDTF">2019-11-05T11:36:03Z</dcterms:created>
  <dcterms:modified xsi:type="dcterms:W3CDTF">2026-05-14T09:01:25Z</dcterms:modified>
</cp:coreProperties>
</file>