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antra.bagone\Desktop\3.1.2.1.i. Mājokļu vides pieejamības uzlabošana cilvēkiem ar invaliditāti\iepirkumi\CA Rīgas 64B-5\"/>
    </mc:Choice>
  </mc:AlternateContent>
  <xr:revisionPtr revIDLastSave="0" documentId="13_ncr:1_{2618759C-7FA4-494F-8B78-D6B2DE8C6FF7}" xr6:coauthVersionLast="47" xr6:coauthVersionMax="47" xr10:uidLastSave="{00000000-0000-0000-0000-000000000000}"/>
  <bookViews>
    <workbookView xWindow="-120" yWindow="-120" windowWidth="29040" windowHeight="15720" tabRatio="500" xr2:uid="{00000000-000D-0000-FFFF-FFFF00000000}"/>
  </bookViews>
  <sheets>
    <sheet name="Rīgas 64B-5"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8" i="5" l="1"/>
  <c r="O14" i="5"/>
  <c r="N14" i="5"/>
  <c r="H15" i="5" l="1"/>
  <c r="H16" i="5"/>
  <c r="H17" i="5"/>
  <c r="H18" i="5"/>
  <c r="K18" i="5" s="1"/>
  <c r="H19" i="5"/>
  <c r="H14" i="5"/>
  <c r="K14" i="5" l="1"/>
  <c r="M14" i="5"/>
  <c r="M15" i="5"/>
  <c r="K16" i="5"/>
  <c r="K17" i="5"/>
  <c r="M18" i="5"/>
  <c r="K19" i="5"/>
  <c r="O15" i="5"/>
  <c r="O16" i="5"/>
  <c r="O17" i="5"/>
  <c r="O18" i="5"/>
  <c r="O19" i="5"/>
  <c r="N15" i="5"/>
  <c r="N20" i="5" s="1"/>
  <c r="N16" i="5"/>
  <c r="N17" i="5"/>
  <c r="N18" i="5"/>
  <c r="N19" i="5"/>
  <c r="L18" i="5"/>
  <c r="L19" i="5"/>
  <c r="L15" i="5"/>
  <c r="L16" i="5"/>
  <c r="L17" i="5"/>
  <c r="L14" i="5"/>
  <c r="L20" i="5" s="1"/>
  <c r="P14" i="5" l="1"/>
  <c r="O20" i="5"/>
  <c r="P18" i="5"/>
  <c r="P20" i="5" s="1"/>
  <c r="P15" i="5"/>
  <c r="M19" i="5"/>
  <c r="P19" i="5" s="1"/>
  <c r="M17" i="5"/>
  <c r="P17" i="5" s="1"/>
  <c r="M16" i="5"/>
  <c r="P16" i="5" s="1"/>
  <c r="K15" i="5"/>
  <c r="M20" i="5" l="1"/>
  <c r="P23" i="5"/>
  <c r="P21" i="5"/>
  <c r="P22" i="5" s="1"/>
  <c r="P24" i="5" l="1"/>
  <c r="P25" i="5" l="1"/>
  <c r="P26" i="5" l="1"/>
</calcChain>
</file>

<file path=xl/sharedStrings.xml><?xml version="1.0" encoding="utf-8"?>
<sst xmlns="http://schemas.openxmlformats.org/spreadsheetml/2006/main" count="50" uniqueCount="42">
  <si>
    <t>Tāmes summa</t>
  </si>
  <si>
    <t>EUR</t>
  </si>
  <si>
    <t>Nr. p.k.</t>
  </si>
  <si>
    <t>Mērvienība</t>
  </si>
  <si>
    <t>Vienības izmaksas</t>
  </si>
  <si>
    <t>Kopā uz visu apjomu</t>
  </si>
  <si>
    <t>Laika norma (c/h)</t>
  </si>
  <si>
    <t>Darba samaksas likme (EUR/h)</t>
  </si>
  <si>
    <t>Darba alga (EUR)</t>
  </si>
  <si>
    <t>Materiāli (EUR)</t>
  </si>
  <si>
    <t>Mehānismi (EUR)</t>
  </si>
  <si>
    <t>Kopā (EUR)</t>
  </si>
  <si>
    <t>Darbietilpība(c/h)</t>
  </si>
  <si>
    <t>Kopā bez PVN</t>
  </si>
  <si>
    <t>Kopā ar PVN</t>
  </si>
  <si>
    <t>Virsizdevumi _%</t>
  </si>
  <si>
    <t>Peļņa _%</t>
  </si>
  <si>
    <t>Reģistrācijas Nr.90009116223</t>
  </si>
  <si>
    <t>t.sk. darba aizsardzība</t>
  </si>
  <si>
    <t>Daudzums</t>
  </si>
  <si>
    <t>Tāmes forma Nr.1</t>
  </si>
  <si>
    <t>Būvdarbu nosaukums</t>
  </si>
  <si>
    <r>
      <t xml:space="preserve">Pasūtītājs: </t>
    </r>
    <r>
      <rPr>
        <b/>
        <sz val="12"/>
        <color rgb="FF000000"/>
        <rFont val="Times New Roman"/>
        <family val="1"/>
        <charset val="186"/>
      </rPr>
      <t xml:space="preserve">Bauskas novada pašvaldība
</t>
    </r>
  </si>
  <si>
    <t>m2</t>
  </si>
  <si>
    <t>m</t>
  </si>
  <si>
    <t>gb</t>
  </si>
  <si>
    <t>Objekta adrese:  Rīgas iela 64B-5, Bauska, Bauskas novads, LV-3901</t>
  </si>
  <si>
    <t>Objekta nosaukums:  (40680070051001)</t>
  </si>
  <si>
    <t>(Rīgas iela 64B-5 pielāgošana vides pieejamības nodrošināšināšanai)</t>
  </si>
  <si>
    <t>Iekšējais panduss sliekšņa (40 mm) pārvarēšanai. Uzliekamas, fiksējams pie sliekšņa,  izgatavots no zāģmateriāla un saplākšņa ( 12 mm biezums, virsma  Hive texture Silver Grey, durvju platumā ar 20 mm paaugstinājumu katrā pandusa pusē, ar uzbrauktuves slīpumu ne mazāku kā 1:10)</t>
  </si>
  <si>
    <t>Bruģakmens 100*200*60 demontāža un utilizācija.</t>
  </si>
  <si>
    <t>Taktīlā bruģakmens  100*200*60  montāža 40 cm platā joslā uzbrauktuves galos t.sk. (pamatnes sagatavošan asīkšķembas frakcija 2-7mm 50 mm iestrāde, šuvju pildīšana ar skalotu granti)</t>
  </si>
  <si>
    <t>Bruģakmens 100*200*60 pārlikšana iesēdumu vietās t.sk. (bruģakmens izcelšana, attīrīšana, pamatnes sagatavošana, sīkšķembas frakcija 2-7mm 50 mm iestrāde, šuvju pildīšana ar skalotu granti)</t>
  </si>
  <si>
    <t xml:space="preserve">Pandusa  margu, apmales atjaunošana t.sk  (esošo margu demontāža un utilizācija, jaunu  krāsota tērauda margu (toni saskaņot ar pasūtītāju) ar rokturiem divos līmeņos ar augstumu 0,70 un 1,1 metrs no uzbrauktuves līmeņa un ar stiprinājumiem pie apmales montāža. Margu stiprinājumi un margu rokturi  diametrs no 38-50 mm. Palīgmateriāli un lokāli betona apmales atjaunošanas darbi) </t>
  </si>
  <si>
    <t>Sastādīja</t>
  </si>
  <si>
    <t>datums</t>
  </si>
  <si>
    <t>Pārbaudīja</t>
  </si>
  <si>
    <t>Koka roktura montāža t.sk (stiprinājumu vietās pārliecināties par  inženiertīklu neesamību, kontrastējošs, 1. stāva gaitenī gar sienu abās pusēs,  stiprinājuma elementi, h = 900 mm, d 38-50 mm</t>
  </si>
  <si>
    <t>Tiešās izmaksas kopā, t.sk. darba devēja sociālais nodoklis (23,59%)</t>
  </si>
  <si>
    <t>PVN %</t>
  </si>
  <si>
    <r>
      <t>Izpildītājs: ____________________________________</t>
    </r>
    <r>
      <rPr>
        <b/>
        <sz val="12"/>
        <color rgb="FF000000"/>
        <rFont val="Times New Roman"/>
        <family val="1"/>
        <charset val="186"/>
      </rPr>
      <t xml:space="preserve">
</t>
    </r>
  </si>
  <si>
    <t>Tāme sastādīta: 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</si>
</sst>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164" formatCode="0;&quot;&quot;;\ "/>
    <numFmt numFmtId="165" formatCode="0;&quot;&quot;;&quot;&quot;"/>
    <numFmt numFmtId="166" formatCode="0.00;&quot;&quot;;&quot;&quot;"/>
    <numFmt numFmtId="167" formatCode="0.00;[Red]0.00"/>
    <numFmt numFmtId="168" formatCode="_-* #,##0.00_-;\-* #,##0.00_-;_-* &quot;-&quot;_-;_-@_-"/>
  </numFmts>
  <fonts count="19" x14ac:knownFonts="1">
    <font>
      <sz val="10"/>
      <name val="Arial"/>
      <family val="2"/>
      <charset val="1"/>
    </font>
    <font>
      <sz val="10"/>
      <name val="Arial"/>
      <family val="2"/>
      <charset val="1"/>
    </font>
    <font>
      <sz val="10"/>
      <name val="Times New Roman"/>
      <family val="1"/>
    </font>
    <font>
      <sz val="11"/>
      <name val="Times New Roman"/>
      <family val="1"/>
    </font>
    <font>
      <sz val="10"/>
      <name val="Helv"/>
      <family val="2"/>
    </font>
    <font>
      <sz val="10"/>
      <name val="Arial"/>
      <family val="2"/>
      <charset val="204"/>
    </font>
    <font>
      <b/>
      <sz val="12"/>
      <name val="Times New Roman"/>
      <family val="1"/>
      <charset val="186"/>
    </font>
    <font>
      <i/>
      <sz val="12"/>
      <color rgb="FF000000"/>
      <name val="Times New Roman"/>
      <family val="1"/>
      <charset val="186"/>
    </font>
    <font>
      <sz val="12"/>
      <color rgb="FF000000"/>
      <name val="Times New Roman"/>
      <family val="1"/>
      <charset val="186"/>
    </font>
    <font>
      <b/>
      <sz val="12"/>
      <color rgb="FF000000"/>
      <name val="Times New Roman"/>
      <family val="1"/>
      <charset val="186"/>
    </font>
    <font>
      <sz val="12"/>
      <name val="Times New Roman"/>
      <family val="1"/>
      <charset val="186"/>
    </font>
    <font>
      <i/>
      <sz val="12"/>
      <name val="Times New Roman"/>
      <family val="1"/>
      <charset val="186"/>
    </font>
    <font>
      <sz val="10"/>
      <name val="Arial"/>
      <family val="2"/>
      <charset val="186"/>
    </font>
    <font>
      <sz val="12"/>
      <color theme="1"/>
      <name val="Times New Roman"/>
      <family val="1"/>
    </font>
    <font>
      <sz val="11"/>
      <color theme="1"/>
      <name val="Times New Roman"/>
      <family val="1"/>
    </font>
    <font>
      <sz val="10"/>
      <name val="Times New Roman"/>
      <family val="1"/>
      <charset val="186"/>
    </font>
    <font>
      <sz val="11"/>
      <name val="Times New Roman"/>
      <family val="1"/>
      <charset val="186"/>
    </font>
    <font>
      <sz val="9"/>
      <name val="Times New Roman"/>
      <family val="1"/>
      <charset val="186"/>
    </font>
    <font>
      <sz val="8"/>
      <name val="Times New Roman"/>
      <family val="1"/>
      <charset val="186"/>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s>
  <cellStyleXfs count="6">
    <xf numFmtId="0" fontId="0" fillId="0" borderId="0"/>
    <xf numFmtId="0" fontId="1" fillId="0" borderId="0"/>
    <xf numFmtId="9" fontId="1" fillId="0" borderId="0" applyFont="0" applyFill="0" applyBorder="0" applyAlignment="0" applyProtection="0"/>
    <xf numFmtId="0" fontId="4" fillId="0" borderId="0"/>
    <xf numFmtId="0" fontId="5" fillId="0" borderId="0"/>
    <xf numFmtId="0" fontId="12" fillId="0" borderId="0"/>
  </cellStyleXfs>
  <cellXfs count="65">
    <xf numFmtId="0" fontId="0" fillId="0" borderId="0" xfId="0"/>
    <xf numFmtId="0" fontId="2" fillId="0" borderId="0" xfId="0" applyFont="1"/>
    <xf numFmtId="0" fontId="3" fillId="0" borderId="0" xfId="0" applyFont="1"/>
    <xf numFmtId="164" fontId="3" fillId="0" borderId="0" xfId="1" applyNumberFormat="1" applyFont="1" applyAlignment="1">
      <alignment vertical="top" wrapText="1"/>
    </xf>
    <xf numFmtId="2" fontId="2" fillId="0" borderId="0" xfId="0" applyNumberFormat="1" applyFont="1"/>
    <xf numFmtId="0" fontId="8" fillId="0" borderId="0" xfId="0" applyFont="1" applyAlignment="1">
      <alignment horizontal="left" vertical="center"/>
    </xf>
    <xf numFmtId="0" fontId="10" fillId="0" borderId="0" xfId="1" applyFont="1" applyAlignment="1">
      <alignment horizontal="left" vertical="top" wrapText="1"/>
    </xf>
    <xf numFmtId="0" fontId="10" fillId="0" borderId="0" xfId="1" applyFont="1" applyAlignment="1">
      <alignment horizontal="left" vertical="top"/>
    </xf>
    <xf numFmtId="0" fontId="10" fillId="0" borderId="0" xfId="0" applyFont="1"/>
    <xf numFmtId="0" fontId="10" fillId="0" borderId="1" xfId="0" applyFont="1" applyBorder="1" applyAlignment="1">
      <alignment horizontal="center" vertical="center" textRotation="90" wrapText="1"/>
    </xf>
    <xf numFmtId="165" fontId="8" fillId="0" borderId="1" xfId="0" applyNumberFormat="1" applyFont="1" applyBorder="1" applyAlignment="1">
      <alignment horizontal="center" vertical="center"/>
    </xf>
    <xf numFmtId="166" fontId="8" fillId="0" borderId="1" xfId="0" applyNumberFormat="1" applyFont="1" applyBorder="1" applyAlignment="1">
      <alignment horizontal="center" vertical="center" wrapText="1"/>
    </xf>
    <xf numFmtId="2" fontId="8" fillId="0" borderId="1" xfId="0" applyNumberFormat="1" applyFont="1" applyBorder="1" applyAlignment="1">
      <alignment horizontal="center" vertical="center"/>
    </xf>
    <xf numFmtId="0" fontId="10" fillId="0" borderId="1" xfId="0" applyFont="1" applyBorder="1"/>
    <xf numFmtId="0" fontId="6" fillId="0" borderId="1" xfId="0" applyFont="1" applyBorder="1" applyAlignment="1">
      <alignment vertical="center"/>
    </xf>
    <xf numFmtId="0" fontId="10" fillId="2" borderId="0" xfId="0" applyFont="1" applyFill="1"/>
    <xf numFmtId="0" fontId="6" fillId="2" borderId="0" xfId="0" applyFont="1" applyFill="1" applyAlignment="1">
      <alignment vertical="center"/>
    </xf>
    <xf numFmtId="0" fontId="6" fillId="2" borderId="0" xfId="0" applyFont="1" applyFill="1" applyAlignment="1">
      <alignment horizontal="right" vertical="center"/>
    </xf>
    <xf numFmtId="0" fontId="11" fillId="2" borderId="0" xfId="0" applyFont="1" applyFill="1" applyAlignment="1">
      <alignment horizontal="right" vertical="center"/>
    </xf>
    <xf numFmtId="0" fontId="10" fillId="2" borderId="0" xfId="0" applyFont="1" applyFill="1" applyAlignment="1">
      <alignment horizontal="center" vertical="center"/>
    </xf>
    <xf numFmtId="0" fontId="10" fillId="0" borderId="0" xfId="1" applyFont="1" applyAlignment="1">
      <alignment horizontal="center" vertical="top"/>
    </xf>
    <xf numFmtId="0" fontId="10" fillId="0" borderId="0" xfId="1" applyFont="1" applyAlignment="1">
      <alignment horizontal="right" vertical="top" wrapText="1"/>
    </xf>
    <xf numFmtId="2" fontId="6" fillId="0" borderId="0" xfId="1" applyNumberFormat="1" applyFont="1" applyAlignment="1">
      <alignment horizontal="center" vertical="top" wrapText="1"/>
    </xf>
    <xf numFmtId="41" fontId="6" fillId="0" borderId="1" xfId="0" applyNumberFormat="1" applyFont="1" applyBorder="1"/>
    <xf numFmtId="168" fontId="8" fillId="0" borderId="1" xfId="0" applyNumberFormat="1" applyFont="1" applyBorder="1" applyAlignment="1">
      <alignment horizontal="center" vertical="center" wrapText="1"/>
    </xf>
    <xf numFmtId="168" fontId="8" fillId="0" borderId="1" xfId="0" applyNumberFormat="1" applyFont="1" applyBorder="1" applyAlignment="1">
      <alignment horizontal="center" vertical="center"/>
    </xf>
    <xf numFmtId="168" fontId="6" fillId="0" borderId="1" xfId="0" applyNumberFormat="1" applyFont="1" applyBorder="1"/>
    <xf numFmtId="168" fontId="10" fillId="0" borderId="1" xfId="0" applyNumberFormat="1" applyFont="1" applyBorder="1" applyAlignment="1">
      <alignment horizontal="right"/>
    </xf>
    <xf numFmtId="168" fontId="10" fillId="0" borderId="1" xfId="0" applyNumberFormat="1" applyFont="1" applyBorder="1"/>
    <xf numFmtId="168" fontId="6" fillId="0" borderId="1" xfId="0" applyNumberFormat="1" applyFont="1" applyBorder="1" applyAlignment="1">
      <alignment horizontal="right"/>
    </xf>
    <xf numFmtId="41" fontId="10" fillId="0" borderId="1" xfId="2" applyNumberFormat="1" applyFont="1" applyBorder="1" applyAlignment="1">
      <alignment horizontal="left"/>
    </xf>
    <xf numFmtId="41" fontId="10" fillId="0" borderId="1" xfId="0" applyNumberFormat="1" applyFont="1" applyBorder="1" applyAlignment="1">
      <alignment horizontal="left"/>
    </xf>
    <xf numFmtId="0" fontId="13" fillId="0" borderId="1" xfId="0" applyFont="1" applyBorder="1" applyAlignment="1">
      <alignment horizontal="left" vertical="center" wrapText="1"/>
    </xf>
    <xf numFmtId="0" fontId="13" fillId="0" borderId="3" xfId="0" applyFont="1" applyBorder="1" applyAlignment="1">
      <alignment wrapText="1"/>
    </xf>
    <xf numFmtId="166" fontId="14" fillId="0" borderId="1" xfId="0" applyNumberFormat="1" applyFont="1" applyBorder="1" applyAlignment="1">
      <alignment horizontal="left" vertical="center" wrapText="1"/>
    </xf>
    <xf numFmtId="0" fontId="15" fillId="0" borderId="0" xfId="5" applyFont="1" applyAlignment="1">
      <alignment vertical="center"/>
    </xf>
    <xf numFmtId="167" fontId="15" fillId="0" borderId="0" xfId="5" applyNumberFormat="1" applyFont="1" applyAlignment="1">
      <alignment horizontal="center" vertical="center"/>
    </xf>
    <xf numFmtId="167" fontId="18" fillId="0" borderId="0" xfId="5" applyNumberFormat="1" applyFont="1" applyAlignment="1">
      <alignment horizontal="center" vertical="center"/>
    </xf>
    <xf numFmtId="167" fontId="18" fillId="0" borderId="0" xfId="5" applyNumberFormat="1" applyFont="1" applyAlignment="1">
      <alignment vertical="center"/>
    </xf>
    <xf numFmtId="167" fontId="15" fillId="0" borderId="0" xfId="5" applyNumberFormat="1" applyFont="1" applyAlignment="1">
      <alignment vertical="center" wrapText="1"/>
    </xf>
    <xf numFmtId="167" fontId="18" fillId="0" borderId="0" xfId="0" applyNumberFormat="1" applyFont="1" applyAlignment="1">
      <alignment vertical="center"/>
    </xf>
    <xf numFmtId="167" fontId="18" fillId="0" borderId="0" xfId="0" applyNumberFormat="1" applyFont="1" applyAlignment="1">
      <alignment horizontal="center" vertical="center"/>
    </xf>
    <xf numFmtId="167" fontId="18" fillId="0" borderId="0" xfId="5" applyNumberFormat="1" applyFont="1" applyAlignment="1">
      <alignment horizontal="center" vertical="center"/>
    </xf>
    <xf numFmtId="167" fontId="16" fillId="0" borderId="0" xfId="5" applyNumberFormat="1" applyFont="1" applyAlignment="1">
      <alignment horizontal="center" vertical="center"/>
    </xf>
    <xf numFmtId="14" fontId="17" fillId="0" borderId="0" xfId="5" applyNumberFormat="1" applyFont="1" applyAlignment="1">
      <alignment horizontal="center" vertical="center"/>
    </xf>
    <xf numFmtId="0" fontId="10" fillId="0" borderId="0" xfId="1" applyFont="1" applyAlignment="1">
      <alignment horizontal="center" vertical="top" wrapText="1"/>
    </xf>
    <xf numFmtId="0" fontId="10" fillId="0" borderId="1" xfId="0" applyFont="1" applyBorder="1" applyAlignment="1">
      <alignment horizontal="center" vertical="center"/>
    </xf>
    <xf numFmtId="0" fontId="6" fillId="0" borderId="1" xfId="0" applyFont="1" applyBorder="1" applyAlignment="1">
      <alignment horizontal="right" vertical="center"/>
    </xf>
    <xf numFmtId="0" fontId="10" fillId="0" borderId="2" xfId="1" applyFont="1" applyBorder="1" applyAlignment="1">
      <alignment horizontal="center" vertical="top"/>
    </xf>
    <xf numFmtId="0" fontId="10" fillId="0" borderId="1" xfId="0" applyFont="1" applyBorder="1" applyAlignment="1">
      <alignment horizontal="center" vertical="center" textRotation="90" wrapText="1"/>
    </xf>
    <xf numFmtId="0" fontId="10" fillId="0" borderId="1" xfId="0" applyFont="1" applyBorder="1" applyAlignment="1">
      <alignment horizontal="center" vertical="center" textRotation="90"/>
    </xf>
    <xf numFmtId="0" fontId="10" fillId="0" borderId="0" xfId="1" applyFont="1" applyAlignment="1">
      <alignment horizontal="left" vertical="top"/>
    </xf>
    <xf numFmtId="0" fontId="10" fillId="0" borderId="2" xfId="0" applyFont="1" applyBorder="1" applyAlignment="1">
      <alignment horizontal="right"/>
    </xf>
    <xf numFmtId="0" fontId="6" fillId="0" borderId="0" xfId="1" applyFont="1" applyAlignment="1">
      <alignment horizontal="center" vertical="top"/>
    </xf>
    <xf numFmtId="0" fontId="7" fillId="0" borderId="0" xfId="0" applyFont="1" applyAlignment="1">
      <alignment horizontal="center"/>
    </xf>
    <xf numFmtId="0" fontId="8" fillId="0" borderId="0" xfId="0" applyFont="1" applyAlignment="1">
      <alignment horizontal="left" vertical="center" wrapText="1"/>
    </xf>
    <xf numFmtId="0" fontId="8" fillId="0" borderId="0" xfId="0" applyFont="1" applyAlignment="1">
      <alignment horizontal="left" vertical="center"/>
    </xf>
    <xf numFmtId="164" fontId="10" fillId="0" borderId="0" xfId="1" applyNumberFormat="1" applyFont="1" applyAlignment="1">
      <alignment horizontal="left" vertical="top" wrapText="1"/>
    </xf>
    <xf numFmtId="164" fontId="10" fillId="0" borderId="0" xfId="1" applyNumberFormat="1" applyFont="1" applyAlignment="1">
      <alignment horizontal="left" vertical="top"/>
    </xf>
    <xf numFmtId="0" fontId="10" fillId="0" borderId="0" xfId="1" applyFont="1" applyAlignment="1">
      <alignment horizontal="center" vertical="top"/>
    </xf>
    <xf numFmtId="0" fontId="10" fillId="0" borderId="0" xfId="1" applyFont="1" applyAlignment="1">
      <alignment horizontal="right" vertical="top" wrapText="1"/>
    </xf>
    <xf numFmtId="4" fontId="6" fillId="0" borderId="0" xfId="1" applyNumberFormat="1" applyFont="1" applyAlignment="1">
      <alignment horizontal="center" vertical="top" wrapText="1"/>
    </xf>
    <xf numFmtId="0" fontId="8" fillId="0" borderId="0" xfId="0" applyFont="1" applyAlignment="1">
      <alignment horizontal="left" vertical="top" wrapText="1"/>
    </xf>
    <xf numFmtId="0" fontId="8" fillId="0" borderId="0" xfId="0" applyFont="1" applyAlignment="1">
      <alignment horizontal="left" vertical="top"/>
    </xf>
    <xf numFmtId="0" fontId="10" fillId="0" borderId="0" xfId="1" applyFont="1" applyAlignment="1">
      <alignment horizontal="center" wrapText="1"/>
    </xf>
  </cellXfs>
  <cellStyles count="6">
    <cellStyle name="Excel Built-in Normal" xfId="5" xr:uid="{D4D75EA7-F979-4D72-ACC9-176595FFCF2C}"/>
    <cellStyle name="Normal 6" xfId="4" xr:uid="{00000000-0005-0000-0000-000000000000}"/>
    <cellStyle name="Parasts" xfId="0" builtinId="0"/>
    <cellStyle name="Paskaidrojošs teksts" xfId="1" builtinId="53" customBuiltin="1"/>
    <cellStyle name="Procenti" xfId="2" builtinId="5"/>
    <cellStyle name="Style 1"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AEE1B-CCA0-4499-88EE-CF0B1F601767}">
  <sheetPr>
    <pageSetUpPr fitToPage="1"/>
  </sheetPr>
  <dimension ref="A1:S35"/>
  <sheetViews>
    <sheetView tabSelected="1" zoomScaleNormal="100" workbookViewId="0">
      <selection activeCell="B3" sqref="B3:P3"/>
    </sheetView>
  </sheetViews>
  <sheetFormatPr defaultRowHeight="12.75" x14ac:dyDescent="0.2"/>
  <cols>
    <col min="1" max="1" width="18" style="1" customWidth="1"/>
    <col min="2" max="2" width="5" style="1" customWidth="1"/>
    <col min="3" max="3" width="48.140625" style="1" customWidth="1"/>
    <col min="4" max="4" width="11.7109375" style="1" customWidth="1"/>
    <col min="5" max="5" width="8.42578125" style="1" customWidth="1"/>
    <col min="6" max="13" width="11" style="1" customWidth="1"/>
    <col min="14" max="14" width="12.140625" style="1" customWidth="1"/>
    <col min="15" max="15" width="11" style="1" customWidth="1"/>
    <col min="16" max="16" width="12.42578125" style="1" customWidth="1"/>
    <col min="17" max="17" width="10.140625" style="1" customWidth="1"/>
    <col min="18" max="16384" width="9.140625" style="1"/>
  </cols>
  <sheetData>
    <row r="1" spans="2:19" ht="15" customHeight="1" x14ac:dyDescent="0.2">
      <c r="B1" s="53" t="s">
        <v>20</v>
      </c>
      <c r="C1" s="53"/>
      <c r="D1" s="53"/>
      <c r="E1" s="53"/>
      <c r="F1" s="53"/>
      <c r="G1" s="53"/>
      <c r="H1" s="53"/>
      <c r="I1" s="53"/>
      <c r="J1" s="53"/>
      <c r="K1" s="53"/>
      <c r="L1" s="53"/>
      <c r="M1" s="53"/>
      <c r="N1" s="53"/>
      <c r="O1" s="53"/>
      <c r="P1" s="53"/>
    </row>
    <row r="2" spans="2:19" ht="15.75" x14ac:dyDescent="0.25">
      <c r="B2" s="54" t="s">
        <v>28</v>
      </c>
      <c r="C2" s="54"/>
      <c r="D2" s="54"/>
      <c r="E2" s="54"/>
      <c r="F2" s="54"/>
      <c r="G2" s="54"/>
      <c r="H2" s="54"/>
      <c r="I2" s="54"/>
      <c r="J2" s="54"/>
      <c r="K2" s="54"/>
      <c r="L2" s="54"/>
      <c r="M2" s="54"/>
      <c r="N2" s="54"/>
      <c r="O2" s="54"/>
      <c r="P2" s="54"/>
    </row>
    <row r="3" spans="2:19" ht="27" customHeight="1" x14ac:dyDescent="0.2">
      <c r="B3" s="55" t="s">
        <v>22</v>
      </c>
      <c r="C3" s="56"/>
      <c r="D3" s="56"/>
      <c r="E3" s="56"/>
      <c r="F3" s="56"/>
      <c r="G3" s="56"/>
      <c r="H3" s="56"/>
      <c r="I3" s="56"/>
      <c r="J3" s="56"/>
      <c r="K3" s="56"/>
      <c r="L3" s="56"/>
      <c r="M3" s="56"/>
      <c r="N3" s="56"/>
      <c r="O3" s="56"/>
      <c r="P3" s="56"/>
    </row>
    <row r="4" spans="2:19" ht="15.75" x14ac:dyDescent="0.2">
      <c r="B4" s="5" t="s">
        <v>17</v>
      </c>
      <c r="C4" s="5"/>
      <c r="D4" s="5"/>
      <c r="E4" s="5"/>
      <c r="F4" s="5"/>
      <c r="G4" s="5"/>
      <c r="H4" s="5"/>
      <c r="I4" s="5"/>
      <c r="J4" s="5"/>
      <c r="K4" s="5"/>
      <c r="L4" s="5"/>
      <c r="M4" s="5"/>
      <c r="N4" s="5"/>
      <c r="O4" s="5"/>
      <c r="P4" s="5"/>
    </row>
    <row r="5" spans="2:19" ht="15" customHeight="1" x14ac:dyDescent="0.2">
      <c r="B5" s="57" t="s">
        <v>27</v>
      </c>
      <c r="C5" s="57"/>
      <c r="D5" s="57"/>
      <c r="E5" s="57"/>
      <c r="F5" s="57"/>
      <c r="G5" s="57"/>
      <c r="H5" s="57"/>
      <c r="I5" s="57"/>
      <c r="J5" s="57"/>
      <c r="K5" s="57"/>
      <c r="L5" s="57"/>
      <c r="M5" s="57"/>
      <c r="N5" s="57"/>
      <c r="O5" s="57"/>
      <c r="P5" s="57"/>
      <c r="Q5" s="3"/>
      <c r="R5" s="3"/>
      <c r="S5" s="3"/>
    </row>
    <row r="6" spans="2:19" ht="15.75" x14ac:dyDescent="0.2">
      <c r="B6" s="58" t="s">
        <v>26</v>
      </c>
      <c r="C6" s="58"/>
      <c r="D6" s="58"/>
      <c r="E6" s="58"/>
      <c r="F6" s="58"/>
      <c r="G6" s="58"/>
      <c r="H6" s="58"/>
      <c r="I6" s="58"/>
      <c r="J6" s="58"/>
      <c r="K6" s="58"/>
      <c r="L6" s="58"/>
      <c r="M6" s="58"/>
      <c r="N6" s="58"/>
      <c r="O6" s="58"/>
      <c r="P6" s="58"/>
    </row>
    <row r="7" spans="2:19" ht="18.75" customHeight="1" x14ac:dyDescent="0.2">
      <c r="B7" s="62" t="s">
        <v>40</v>
      </c>
      <c r="C7" s="63"/>
      <c r="D7" s="63"/>
      <c r="E7" s="63"/>
      <c r="F7" s="63"/>
      <c r="G7" s="63"/>
      <c r="H7" s="63"/>
      <c r="I7" s="63"/>
      <c r="J7" s="63"/>
      <c r="K7" s="63"/>
      <c r="L7" s="63"/>
      <c r="M7" s="63"/>
      <c r="N7" s="63"/>
      <c r="O7" s="63"/>
      <c r="P7" s="63"/>
    </row>
    <row r="8" spans="2:19" ht="12.75" customHeight="1" x14ac:dyDescent="0.2">
      <c r="B8" s="59"/>
      <c r="C8" s="59"/>
      <c r="D8" s="59"/>
      <c r="E8" s="59"/>
      <c r="F8" s="6"/>
      <c r="G8" s="6"/>
      <c r="H8" s="6"/>
      <c r="I8" s="6"/>
      <c r="J8" s="60" t="s">
        <v>0</v>
      </c>
      <c r="K8" s="60"/>
      <c r="L8" s="60"/>
      <c r="M8" s="60"/>
      <c r="N8" s="61">
        <f>P26</f>
        <v>0</v>
      </c>
      <c r="O8" s="61"/>
      <c r="P8" s="6" t="s">
        <v>1</v>
      </c>
    </row>
    <row r="9" spans="2:19" ht="12.75" customHeight="1" x14ac:dyDescent="0.2">
      <c r="B9" s="7"/>
      <c r="C9" s="20"/>
      <c r="D9" s="20"/>
      <c r="E9" s="20"/>
      <c r="F9" s="6"/>
      <c r="G9" s="45"/>
      <c r="H9" s="45"/>
      <c r="I9" s="6"/>
      <c r="J9" s="21"/>
      <c r="K9" s="21"/>
      <c r="L9" s="45"/>
      <c r="M9" s="45"/>
      <c r="N9" s="22"/>
      <c r="O9" s="22"/>
      <c r="P9" s="6"/>
    </row>
    <row r="10" spans="2:19" ht="22.5" customHeight="1" x14ac:dyDescent="0.25">
      <c r="B10" s="51"/>
      <c r="C10" s="51"/>
      <c r="D10" s="20"/>
      <c r="E10" s="20"/>
      <c r="F10" s="6"/>
      <c r="G10" s="6"/>
      <c r="H10" s="6"/>
      <c r="I10" s="6"/>
      <c r="J10" s="21"/>
      <c r="K10" s="21"/>
      <c r="L10" s="21"/>
      <c r="M10" s="64" t="s">
        <v>41</v>
      </c>
      <c r="N10" s="64"/>
      <c r="O10" s="64"/>
      <c r="P10" s="64"/>
    </row>
    <row r="11" spans="2:19" ht="15.75" x14ac:dyDescent="0.25">
      <c r="B11" s="48"/>
      <c r="C11" s="48"/>
      <c r="D11" s="48"/>
      <c r="E11" s="48"/>
      <c r="F11" s="7"/>
      <c r="G11" s="7"/>
      <c r="H11" s="8"/>
      <c r="I11" s="8"/>
      <c r="J11" s="8"/>
      <c r="K11" s="8"/>
      <c r="L11" s="52"/>
      <c r="M11" s="52"/>
      <c r="N11" s="52"/>
      <c r="O11" s="52"/>
      <c r="P11" s="52"/>
    </row>
    <row r="12" spans="2:19" ht="12.75" customHeight="1" x14ac:dyDescent="0.2">
      <c r="B12" s="49" t="s">
        <v>2</v>
      </c>
      <c r="C12" s="46" t="s">
        <v>21</v>
      </c>
      <c r="D12" s="50" t="s">
        <v>3</v>
      </c>
      <c r="E12" s="49" t="s">
        <v>19</v>
      </c>
      <c r="F12" s="46" t="s">
        <v>4</v>
      </c>
      <c r="G12" s="46"/>
      <c r="H12" s="46"/>
      <c r="I12" s="46"/>
      <c r="J12" s="46"/>
      <c r="K12" s="46"/>
      <c r="L12" s="46" t="s">
        <v>5</v>
      </c>
      <c r="M12" s="46"/>
      <c r="N12" s="46"/>
      <c r="O12" s="46"/>
      <c r="P12" s="46"/>
    </row>
    <row r="13" spans="2:19" ht="93.75" customHeight="1" x14ac:dyDescent="0.2">
      <c r="B13" s="49"/>
      <c r="C13" s="46"/>
      <c r="D13" s="50"/>
      <c r="E13" s="49"/>
      <c r="F13" s="9" t="s">
        <v>6</v>
      </c>
      <c r="G13" s="9" t="s">
        <v>7</v>
      </c>
      <c r="H13" s="9" t="s">
        <v>8</v>
      </c>
      <c r="I13" s="9" t="s">
        <v>9</v>
      </c>
      <c r="J13" s="9" t="s">
        <v>10</v>
      </c>
      <c r="K13" s="9" t="s">
        <v>11</v>
      </c>
      <c r="L13" s="9" t="s">
        <v>12</v>
      </c>
      <c r="M13" s="9" t="s">
        <v>8</v>
      </c>
      <c r="N13" s="9" t="s">
        <v>9</v>
      </c>
      <c r="O13" s="9" t="s">
        <v>10</v>
      </c>
      <c r="P13" s="9" t="s">
        <v>11</v>
      </c>
    </row>
    <row r="14" spans="2:19" ht="37.5" customHeight="1" x14ac:dyDescent="0.2">
      <c r="B14" s="10">
        <v>1</v>
      </c>
      <c r="C14" s="32" t="s">
        <v>30</v>
      </c>
      <c r="D14" s="11" t="s">
        <v>23</v>
      </c>
      <c r="E14" s="12">
        <v>2</v>
      </c>
      <c r="F14" s="24">
        <v>0</v>
      </c>
      <c r="G14" s="24">
        <v>0</v>
      </c>
      <c r="H14" s="25">
        <f>ROUND(F14*G14,2)</f>
        <v>0</v>
      </c>
      <c r="I14" s="25">
        <v>0</v>
      </c>
      <c r="J14" s="25">
        <v>0</v>
      </c>
      <c r="K14" s="24">
        <f t="shared" ref="K14:K19" si="0">ROUND(H14+I14+J14,2)</f>
        <v>0</v>
      </c>
      <c r="L14" s="24">
        <f t="shared" ref="L14" si="1">ROUND(E14*F14,0)</f>
        <v>0</v>
      </c>
      <c r="M14" s="24">
        <f>ROUND(H14*E14,2)</f>
        <v>0</v>
      </c>
      <c r="N14" s="24">
        <f>ROUND(I14*E14,2)</f>
        <v>0</v>
      </c>
      <c r="O14" s="24">
        <f>ROUND(J14*E14,2)</f>
        <v>0</v>
      </c>
      <c r="P14" s="24">
        <f>ROUND(M14+N14+O14,2)</f>
        <v>0</v>
      </c>
    </row>
    <row r="15" spans="2:19" ht="61.5" customHeight="1" x14ac:dyDescent="0.2">
      <c r="B15" s="10">
        <v>2</v>
      </c>
      <c r="C15" s="32" t="s">
        <v>32</v>
      </c>
      <c r="D15" s="11" t="s">
        <v>23</v>
      </c>
      <c r="E15" s="12">
        <v>25</v>
      </c>
      <c r="F15" s="24">
        <v>0</v>
      </c>
      <c r="G15" s="24">
        <v>0</v>
      </c>
      <c r="H15" s="25">
        <f t="shared" ref="H15:H19" si="2">ROUND(F15*G15,2)</f>
        <v>0</v>
      </c>
      <c r="I15" s="25">
        <v>0</v>
      </c>
      <c r="J15" s="25">
        <v>0</v>
      </c>
      <c r="K15" s="24">
        <f t="shared" si="0"/>
        <v>0</v>
      </c>
      <c r="L15" s="24">
        <f t="shared" ref="L15:L19" si="3">ROUND(E15*F15,0)</f>
        <v>0</v>
      </c>
      <c r="M15" s="24">
        <f t="shared" ref="M15:M19" si="4">ROUND(H15*E15,2)</f>
        <v>0</v>
      </c>
      <c r="N15" s="24">
        <f t="shared" ref="N15:N19" si="5">ROUND(I15*E15,2)</f>
        <v>0</v>
      </c>
      <c r="O15" s="24">
        <f t="shared" ref="O15:O19" si="6">ROUND(J15*E15,2)</f>
        <v>0</v>
      </c>
      <c r="P15" s="24">
        <f t="shared" ref="P15:P19" si="7">ROUND(M15+N15+O15,2)</f>
        <v>0</v>
      </c>
    </row>
    <row r="16" spans="2:19" ht="70.5" customHeight="1" x14ac:dyDescent="0.2">
      <c r="B16" s="10">
        <v>3</v>
      </c>
      <c r="C16" s="32" t="s">
        <v>31</v>
      </c>
      <c r="D16" s="11" t="s">
        <v>23</v>
      </c>
      <c r="E16" s="12">
        <v>2</v>
      </c>
      <c r="F16" s="24">
        <v>0</v>
      </c>
      <c r="G16" s="24">
        <v>0</v>
      </c>
      <c r="H16" s="25">
        <f t="shared" si="2"/>
        <v>0</v>
      </c>
      <c r="I16" s="25">
        <v>0</v>
      </c>
      <c r="J16" s="25">
        <v>0</v>
      </c>
      <c r="K16" s="24">
        <f t="shared" si="0"/>
        <v>0</v>
      </c>
      <c r="L16" s="24">
        <f t="shared" si="3"/>
        <v>0</v>
      </c>
      <c r="M16" s="24">
        <f t="shared" si="4"/>
        <v>0</v>
      </c>
      <c r="N16" s="24">
        <f t="shared" si="5"/>
        <v>0</v>
      </c>
      <c r="O16" s="24">
        <f t="shared" si="6"/>
        <v>0</v>
      </c>
      <c r="P16" s="24">
        <f t="shared" si="7"/>
        <v>0</v>
      </c>
    </row>
    <row r="17" spans="1:17" ht="61.5" customHeight="1" x14ac:dyDescent="0.25">
      <c r="B17" s="10">
        <v>4</v>
      </c>
      <c r="C17" s="33" t="s">
        <v>37</v>
      </c>
      <c r="D17" s="11" t="s">
        <v>24</v>
      </c>
      <c r="E17" s="12">
        <v>50</v>
      </c>
      <c r="F17" s="24">
        <v>0</v>
      </c>
      <c r="G17" s="24">
        <v>0</v>
      </c>
      <c r="H17" s="25">
        <f t="shared" si="2"/>
        <v>0</v>
      </c>
      <c r="I17" s="25">
        <v>0</v>
      </c>
      <c r="J17" s="25">
        <v>0</v>
      </c>
      <c r="K17" s="24">
        <f t="shared" si="0"/>
        <v>0</v>
      </c>
      <c r="L17" s="24">
        <f t="shared" si="3"/>
        <v>0</v>
      </c>
      <c r="M17" s="24">
        <f t="shared" si="4"/>
        <v>0</v>
      </c>
      <c r="N17" s="24">
        <f t="shared" si="5"/>
        <v>0</v>
      </c>
      <c r="O17" s="24">
        <f t="shared" si="6"/>
        <v>0</v>
      </c>
      <c r="P17" s="24">
        <f t="shared" si="7"/>
        <v>0</v>
      </c>
    </row>
    <row r="18" spans="1:17" ht="120.75" customHeight="1" x14ac:dyDescent="0.2">
      <c r="B18" s="10">
        <v>5</v>
      </c>
      <c r="C18" s="34" t="s">
        <v>33</v>
      </c>
      <c r="D18" s="11" t="s">
        <v>24</v>
      </c>
      <c r="E18" s="12">
        <v>12</v>
      </c>
      <c r="F18" s="24">
        <v>0</v>
      </c>
      <c r="G18" s="24">
        <v>0</v>
      </c>
      <c r="H18" s="25">
        <f t="shared" si="2"/>
        <v>0</v>
      </c>
      <c r="I18" s="25">
        <v>0</v>
      </c>
      <c r="J18" s="25">
        <v>0</v>
      </c>
      <c r="K18" s="24">
        <f t="shared" si="0"/>
        <v>0</v>
      </c>
      <c r="L18" s="24">
        <f t="shared" si="3"/>
        <v>0</v>
      </c>
      <c r="M18" s="24">
        <f t="shared" si="4"/>
        <v>0</v>
      </c>
      <c r="N18" s="24">
        <f t="shared" si="5"/>
        <v>0</v>
      </c>
      <c r="O18" s="24">
        <f t="shared" si="6"/>
        <v>0</v>
      </c>
      <c r="P18" s="24">
        <f t="shared" si="7"/>
        <v>0</v>
      </c>
    </row>
    <row r="19" spans="1:17" ht="92.25" customHeight="1" x14ac:dyDescent="0.2">
      <c r="B19" s="10">
        <v>6</v>
      </c>
      <c r="C19" s="34" t="s">
        <v>29</v>
      </c>
      <c r="D19" s="11" t="s">
        <v>25</v>
      </c>
      <c r="E19" s="12">
        <v>3</v>
      </c>
      <c r="F19" s="24">
        <v>0</v>
      </c>
      <c r="G19" s="24">
        <v>0</v>
      </c>
      <c r="H19" s="25">
        <f t="shared" si="2"/>
        <v>0</v>
      </c>
      <c r="I19" s="25">
        <v>0</v>
      </c>
      <c r="J19" s="25">
        <v>0</v>
      </c>
      <c r="K19" s="24">
        <f t="shared" si="0"/>
        <v>0</v>
      </c>
      <c r="L19" s="24">
        <f t="shared" si="3"/>
        <v>0</v>
      </c>
      <c r="M19" s="24">
        <f t="shared" si="4"/>
        <v>0</v>
      </c>
      <c r="N19" s="24">
        <f t="shared" si="5"/>
        <v>0</v>
      </c>
      <c r="O19" s="24">
        <f t="shared" si="6"/>
        <v>0</v>
      </c>
      <c r="P19" s="24">
        <f t="shared" si="7"/>
        <v>0</v>
      </c>
    </row>
    <row r="20" spans="1:17" ht="15.75" x14ac:dyDescent="0.25">
      <c r="B20" s="13"/>
      <c r="C20" s="14"/>
      <c r="D20" s="47" t="s">
        <v>38</v>
      </c>
      <c r="E20" s="47"/>
      <c r="F20" s="47"/>
      <c r="G20" s="47"/>
      <c r="H20" s="47"/>
      <c r="I20" s="47"/>
      <c r="J20" s="47"/>
      <c r="K20" s="47"/>
      <c r="L20" s="23">
        <f>SUM(L14:L19)</f>
        <v>0</v>
      </c>
      <c r="M20" s="26">
        <f>SUM(M14:M19)</f>
        <v>0</v>
      </c>
      <c r="N20" s="26">
        <f>SUM(N14:N19)</f>
        <v>0</v>
      </c>
      <c r="O20" s="26">
        <f>SUM(O14:O19)</f>
        <v>0</v>
      </c>
      <c r="P20" s="26">
        <f>SUM(P14:P19)</f>
        <v>0</v>
      </c>
    </row>
    <row r="21" spans="1:17" ht="15.75" x14ac:dyDescent="0.25">
      <c r="B21" s="15"/>
      <c r="C21" s="16"/>
      <c r="D21" s="16"/>
      <c r="E21" s="16"/>
      <c r="F21" s="16"/>
      <c r="G21" s="16"/>
      <c r="H21" s="16"/>
      <c r="I21" s="16"/>
      <c r="J21" s="16"/>
      <c r="K21" s="17" t="s">
        <v>15</v>
      </c>
      <c r="L21" s="30">
        <v>0</v>
      </c>
      <c r="M21" s="26"/>
      <c r="N21" s="26"/>
      <c r="O21" s="26"/>
      <c r="P21" s="27">
        <f>ROUND(P20*L21,2)/100</f>
        <v>0</v>
      </c>
    </row>
    <row r="22" spans="1:17" ht="15.75" x14ac:dyDescent="0.25">
      <c r="B22" s="15"/>
      <c r="C22" s="16"/>
      <c r="D22" s="16"/>
      <c r="E22" s="16"/>
      <c r="F22" s="16"/>
      <c r="G22" s="16"/>
      <c r="H22" s="16"/>
      <c r="I22" s="16"/>
      <c r="J22" s="16"/>
      <c r="K22" s="18" t="s">
        <v>18</v>
      </c>
      <c r="L22" s="30">
        <v>0</v>
      </c>
      <c r="M22" s="28"/>
      <c r="N22" s="28"/>
      <c r="O22" s="28"/>
      <c r="P22" s="27">
        <f>ROUND(P21*L22,2)/100</f>
        <v>0</v>
      </c>
    </row>
    <row r="23" spans="1:17" ht="15.75" x14ac:dyDescent="0.25">
      <c r="B23" s="15"/>
      <c r="C23" s="16"/>
      <c r="D23" s="16"/>
      <c r="E23" s="16"/>
      <c r="F23" s="16"/>
      <c r="G23" s="16"/>
      <c r="H23" s="16"/>
      <c r="I23" s="16"/>
      <c r="J23" s="16"/>
      <c r="K23" s="17" t="s">
        <v>16</v>
      </c>
      <c r="L23" s="30">
        <v>0</v>
      </c>
      <c r="M23" s="28"/>
      <c r="N23" s="28"/>
      <c r="O23" s="28"/>
      <c r="P23" s="27">
        <f>ROUND(P20*L23,2)/100</f>
        <v>0</v>
      </c>
    </row>
    <row r="24" spans="1:17" ht="15.75" x14ac:dyDescent="0.25">
      <c r="B24" s="15"/>
      <c r="C24" s="16"/>
      <c r="D24" s="16"/>
      <c r="E24" s="16"/>
      <c r="F24" s="16"/>
      <c r="G24" s="16"/>
      <c r="H24" s="16"/>
      <c r="I24" s="16"/>
      <c r="J24" s="16"/>
      <c r="K24" s="17" t="s">
        <v>13</v>
      </c>
      <c r="L24" s="31"/>
      <c r="M24" s="28"/>
      <c r="N24" s="28"/>
      <c r="O24" s="28"/>
      <c r="P24" s="29">
        <f>P20+P21+P23</f>
        <v>0</v>
      </c>
      <c r="Q24" s="4"/>
    </row>
    <row r="25" spans="1:17" ht="15.75" x14ac:dyDescent="0.25">
      <c r="B25" s="15"/>
      <c r="C25" s="16"/>
      <c r="D25" s="16"/>
      <c r="E25" s="16"/>
      <c r="F25" s="16"/>
      <c r="G25" s="16"/>
      <c r="H25" s="16"/>
      <c r="I25" s="16"/>
      <c r="J25" s="16"/>
      <c r="K25" s="17" t="s">
        <v>39</v>
      </c>
      <c r="L25" s="31">
        <v>0</v>
      </c>
      <c r="M25" s="28"/>
      <c r="N25" s="28"/>
      <c r="O25" s="28"/>
      <c r="P25" s="27">
        <f>ROUND(P24*L25,2)/100</f>
        <v>0</v>
      </c>
      <c r="Q25" s="4"/>
    </row>
    <row r="26" spans="1:17" ht="15.75" x14ac:dyDescent="0.25">
      <c r="B26" s="15"/>
      <c r="C26" s="16"/>
      <c r="D26" s="16"/>
      <c r="E26" s="16"/>
      <c r="F26" s="16"/>
      <c r="G26" s="16"/>
      <c r="H26" s="16"/>
      <c r="I26" s="16"/>
      <c r="J26" s="16"/>
      <c r="K26" s="17" t="s">
        <v>14</v>
      </c>
      <c r="L26" s="31"/>
      <c r="M26" s="28"/>
      <c r="N26" s="28"/>
      <c r="O26" s="28"/>
      <c r="P26" s="29">
        <f>ROUND(P25+P24,2)</f>
        <v>0</v>
      </c>
    </row>
    <row r="27" spans="1:17" ht="15.75" x14ac:dyDescent="0.25">
      <c r="B27" s="15"/>
      <c r="C27" s="19"/>
      <c r="D27" s="15"/>
      <c r="E27" s="15"/>
      <c r="F27" s="15"/>
      <c r="G27" s="15"/>
      <c r="H27" s="15"/>
      <c r="I27" s="15"/>
      <c r="J27" s="15"/>
      <c r="K27" s="15"/>
      <c r="L27" s="15"/>
      <c r="M27" s="15"/>
      <c r="N27" s="15"/>
      <c r="O27" s="15"/>
      <c r="P27" s="15"/>
    </row>
    <row r="28" spans="1:17" ht="15.75" x14ac:dyDescent="0.25">
      <c r="B28" s="8"/>
      <c r="C28" s="8"/>
      <c r="D28" s="8"/>
      <c r="E28" s="8"/>
      <c r="F28" s="8"/>
      <c r="G28" s="8"/>
      <c r="H28" s="8"/>
      <c r="I28" s="8"/>
      <c r="J28" s="8"/>
      <c r="K28" s="8"/>
      <c r="L28" s="8"/>
      <c r="M28" s="8"/>
      <c r="N28" s="8"/>
      <c r="O28" s="8"/>
      <c r="P28" s="8"/>
    </row>
    <row r="29" spans="1:17" ht="15" x14ac:dyDescent="0.25">
      <c r="A29" s="35" t="s">
        <v>34</v>
      </c>
      <c r="B29" s="36"/>
      <c r="C29" s="43"/>
      <c r="D29" s="43"/>
      <c r="E29" s="43"/>
      <c r="F29" s="44"/>
      <c r="G29" s="44"/>
      <c r="H29" s="44"/>
      <c r="I29" s="2"/>
      <c r="J29" s="2"/>
      <c r="K29" s="2"/>
      <c r="L29" s="2"/>
      <c r="M29" s="2"/>
      <c r="N29" s="2"/>
      <c r="O29" s="2"/>
      <c r="P29" s="2"/>
    </row>
    <row r="30" spans="1:17" x14ac:dyDescent="0.2">
      <c r="A30" s="35"/>
      <c r="B30" s="37"/>
      <c r="C30" s="42"/>
      <c r="D30" s="42"/>
      <c r="E30" s="38"/>
      <c r="F30" s="42" t="s">
        <v>35</v>
      </c>
      <c r="G30" s="42"/>
      <c r="H30" s="42"/>
    </row>
    <row r="31" spans="1:17" x14ac:dyDescent="0.2">
      <c r="A31" s="35"/>
      <c r="B31" s="37"/>
      <c r="C31" s="37"/>
      <c r="D31" s="37"/>
      <c r="E31" s="38"/>
      <c r="F31" s="37"/>
      <c r="G31" s="37"/>
      <c r="H31" s="37"/>
    </row>
    <row r="32" spans="1:17" x14ac:dyDescent="0.2">
      <c r="A32" s="35"/>
      <c r="B32" s="37"/>
      <c r="C32" s="37"/>
      <c r="D32" s="37"/>
      <c r="E32" s="38"/>
      <c r="F32" s="37"/>
      <c r="G32" s="37"/>
      <c r="H32" s="37"/>
    </row>
    <row r="33" spans="1:8" x14ac:dyDescent="0.2">
      <c r="A33" s="36"/>
      <c r="B33" s="36"/>
      <c r="C33" s="39"/>
      <c r="D33" s="39"/>
      <c r="E33" s="36"/>
      <c r="F33" s="36"/>
      <c r="G33" s="36"/>
      <c r="H33" s="36"/>
    </row>
    <row r="34" spans="1:8" ht="15" x14ac:dyDescent="0.2">
      <c r="A34" s="35" t="s">
        <v>36</v>
      </c>
      <c r="B34" s="36"/>
      <c r="C34" s="43"/>
      <c r="D34" s="43"/>
      <c r="E34" s="43"/>
      <c r="F34" s="44"/>
      <c r="G34" s="44"/>
      <c r="H34" s="44"/>
    </row>
    <row r="35" spans="1:8" x14ac:dyDescent="0.2">
      <c r="A35" s="35"/>
      <c r="B35" s="37"/>
      <c r="C35" s="41"/>
      <c r="D35" s="41"/>
      <c r="E35" s="40"/>
      <c r="F35" s="42" t="s">
        <v>35</v>
      </c>
      <c r="G35" s="42"/>
      <c r="H35" s="42"/>
    </row>
  </sheetData>
  <mergeCells count="30">
    <mergeCell ref="B7:P7"/>
    <mergeCell ref="G9:H9"/>
    <mergeCell ref="L9:M9"/>
    <mergeCell ref="B8:E8"/>
    <mergeCell ref="J8:M8"/>
    <mergeCell ref="N8:O8"/>
    <mergeCell ref="B1:P1"/>
    <mergeCell ref="B2:P2"/>
    <mergeCell ref="B3:P3"/>
    <mergeCell ref="B5:P5"/>
    <mergeCell ref="B6:P6"/>
    <mergeCell ref="M10:P10"/>
    <mergeCell ref="L12:P12"/>
    <mergeCell ref="D20:K20"/>
    <mergeCell ref="B11:E11"/>
    <mergeCell ref="B12:B13"/>
    <mergeCell ref="C12:C13"/>
    <mergeCell ref="D12:D13"/>
    <mergeCell ref="E12:E13"/>
    <mergeCell ref="F12:K12"/>
    <mergeCell ref="B10:C10"/>
    <mergeCell ref="L11:P11"/>
    <mergeCell ref="C35:D35"/>
    <mergeCell ref="F35:H35"/>
    <mergeCell ref="C29:E29"/>
    <mergeCell ref="F29:H29"/>
    <mergeCell ref="C30:D30"/>
    <mergeCell ref="F30:H30"/>
    <mergeCell ref="C34:E34"/>
    <mergeCell ref="F34:H34"/>
  </mergeCells>
  <pageMargins left="0.25" right="0.25" top="0.75" bottom="0.75" header="0.3" footer="0.3"/>
  <pageSetup paperSize="9" scale="49" orientation="landscape" r:id="rId1"/>
</worksheet>
</file>

<file path=docProps/app.xml><?xml version="1.0" encoding="utf-8"?>
<Properties xmlns="http://schemas.openxmlformats.org/officeDocument/2006/extended-properties" xmlns:vt="http://schemas.openxmlformats.org/officeDocument/2006/docPropsVTypes">
  <Template/>
  <TotalTime>317</TotalTime>
  <Application>Microsoft Excel</Application>
  <DocSecurity>0</DocSecurity>
  <ScaleCrop>false</ScaleCrop>
  <HeadingPairs>
    <vt:vector size="2" baseType="variant">
      <vt:variant>
        <vt:lpstr>Darblapas</vt:lpstr>
      </vt:variant>
      <vt:variant>
        <vt:i4>1</vt:i4>
      </vt:variant>
    </vt:vector>
  </HeadingPairs>
  <TitlesOfParts>
    <vt:vector size="1" baseType="lpstr">
      <vt:lpstr>Rīgas 64B-5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RS</dc:creator>
  <cp:lastModifiedBy>Antra Bagone</cp:lastModifiedBy>
  <cp:revision>21</cp:revision>
  <cp:lastPrinted>2023-08-03T13:52:27Z</cp:lastPrinted>
  <dcterms:created xsi:type="dcterms:W3CDTF">2018-02-14T08:54:41Z</dcterms:created>
  <dcterms:modified xsi:type="dcterms:W3CDTF">2026-05-29T14:38:00Z</dcterms:modified>
  <dc:language>lv-LV</dc:language>
</cp:coreProperties>
</file>